
<file path=[Content_Types].xml><?xml version="1.0" encoding="utf-8"?>
<Types xmlns="http://schemas.openxmlformats.org/package/2006/content-types">
  <Default Extension="png" ContentType="image/png"/>
  <Default Extension="svg" ContentType="image/svg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autoCompressPictures="0" defaultThemeVersion="124226"/>
  <bookViews>
    <workbookView xWindow="0" yWindow="0" windowWidth="25605" windowHeight="16065"/>
  </bookViews>
  <sheets>
    <sheet name="OFFER" sheetId="3" r:id="rId1"/>
  </sheets>
  <definedNames>
    <definedName name="_xlnm._FilterDatabase" localSheetId="0" hidden="1">OFFER!$B$7:$AL$95</definedName>
  </definedNames>
  <calcPr calcId="145621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L9" i="3" l="1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8" i="3"/>
  <c r="AI8" i="3"/>
  <c r="AK8" i="3"/>
  <c r="AI9" i="3"/>
  <c r="AK9" i="3"/>
  <c r="AI10" i="3"/>
  <c r="AK10" i="3"/>
  <c r="AI11" i="3"/>
  <c r="AK11" i="3"/>
  <c r="AI12" i="3"/>
  <c r="AK12" i="3"/>
  <c r="AI13" i="3"/>
  <c r="AK13" i="3"/>
  <c r="AI14" i="3"/>
  <c r="AK14" i="3"/>
  <c r="AI15" i="3"/>
  <c r="AK15" i="3"/>
  <c r="AI16" i="3"/>
  <c r="AK16" i="3"/>
  <c r="AI17" i="3"/>
  <c r="AK17" i="3"/>
  <c r="AI18" i="3"/>
  <c r="AK18" i="3"/>
  <c r="AI19" i="3"/>
  <c r="AK19" i="3"/>
  <c r="AI20" i="3"/>
  <c r="AK20" i="3"/>
  <c r="AI21" i="3"/>
  <c r="AK21" i="3"/>
  <c r="AI22" i="3"/>
  <c r="AK22" i="3"/>
  <c r="AI23" i="3"/>
  <c r="AK23" i="3"/>
  <c r="AI24" i="3"/>
  <c r="AK24" i="3"/>
  <c r="AI25" i="3"/>
  <c r="AK25" i="3"/>
  <c r="AI26" i="3"/>
  <c r="AK26" i="3"/>
  <c r="AI27" i="3"/>
  <c r="AK27" i="3"/>
  <c r="AI28" i="3"/>
  <c r="AK28" i="3"/>
  <c r="AI29" i="3"/>
  <c r="AK29" i="3"/>
  <c r="AI30" i="3"/>
  <c r="AK30" i="3"/>
  <c r="AI31" i="3"/>
  <c r="AK31" i="3"/>
  <c r="AI32" i="3"/>
  <c r="AK32" i="3"/>
  <c r="AI33" i="3"/>
  <c r="AK33" i="3"/>
  <c r="AI34" i="3"/>
  <c r="AK34" i="3"/>
  <c r="AI35" i="3"/>
  <c r="AK35" i="3"/>
  <c r="AI36" i="3"/>
  <c r="AK36" i="3"/>
  <c r="AI37" i="3"/>
  <c r="AK37" i="3"/>
  <c r="AI38" i="3"/>
  <c r="AK38" i="3"/>
  <c r="AI39" i="3"/>
  <c r="AK39" i="3"/>
  <c r="AI40" i="3"/>
  <c r="AK40" i="3"/>
  <c r="AI41" i="3"/>
  <c r="AK41" i="3"/>
  <c r="AI42" i="3"/>
  <c r="AK42" i="3"/>
  <c r="AI43" i="3"/>
  <c r="AK43" i="3"/>
  <c r="AI44" i="3"/>
  <c r="AK44" i="3"/>
  <c r="AI45" i="3"/>
  <c r="AK45" i="3"/>
  <c r="AI46" i="3"/>
  <c r="AK46" i="3"/>
  <c r="AI47" i="3"/>
  <c r="AK47" i="3"/>
  <c r="AI48" i="3"/>
  <c r="AK48" i="3"/>
  <c r="AI49" i="3"/>
  <c r="AK49" i="3"/>
  <c r="AI50" i="3"/>
  <c r="AK50" i="3"/>
  <c r="AI51" i="3"/>
  <c r="AK51" i="3"/>
  <c r="AI52" i="3"/>
  <c r="AK52" i="3"/>
  <c r="AI53" i="3"/>
  <c r="AK53" i="3"/>
  <c r="AI54" i="3"/>
  <c r="AK54" i="3"/>
  <c r="AI55" i="3"/>
  <c r="AK55" i="3"/>
  <c r="AI56" i="3"/>
  <c r="AK56" i="3"/>
  <c r="AI57" i="3"/>
  <c r="AK57" i="3"/>
  <c r="AI58" i="3"/>
  <c r="AK58" i="3"/>
  <c r="AI59" i="3"/>
  <c r="AK59" i="3"/>
  <c r="AI60" i="3"/>
  <c r="AK60" i="3"/>
  <c r="AI61" i="3"/>
  <c r="AK61" i="3"/>
  <c r="AI62" i="3"/>
  <c r="AK62" i="3"/>
  <c r="AI63" i="3"/>
  <c r="AK63" i="3"/>
  <c r="AI64" i="3"/>
  <c r="AK64" i="3"/>
  <c r="AI65" i="3"/>
  <c r="AK65" i="3"/>
  <c r="AI66" i="3"/>
  <c r="AK66" i="3"/>
  <c r="AI67" i="3"/>
  <c r="AK67" i="3"/>
  <c r="AI68" i="3"/>
  <c r="AK68" i="3"/>
  <c r="AI69" i="3"/>
  <c r="AK69" i="3"/>
  <c r="AI70" i="3"/>
  <c r="AK70" i="3"/>
  <c r="AI71" i="3"/>
  <c r="AK71" i="3"/>
  <c r="AI72" i="3"/>
  <c r="AK72" i="3"/>
  <c r="AI73" i="3"/>
  <c r="AK73" i="3"/>
  <c r="AI74" i="3"/>
  <c r="AK74" i="3"/>
  <c r="AI75" i="3"/>
  <c r="AK75" i="3"/>
  <c r="AI76" i="3"/>
  <c r="AK76" i="3"/>
  <c r="AI77" i="3"/>
  <c r="AK77" i="3"/>
  <c r="AI78" i="3"/>
  <c r="AK78" i="3"/>
  <c r="AI79" i="3"/>
  <c r="AK79" i="3"/>
  <c r="AI80" i="3"/>
  <c r="AK80" i="3"/>
  <c r="AI81" i="3"/>
  <c r="AK81" i="3"/>
  <c r="AI82" i="3"/>
  <c r="AK82" i="3"/>
  <c r="AI83" i="3"/>
  <c r="AK83" i="3"/>
  <c r="AI84" i="3"/>
  <c r="AK84" i="3"/>
  <c r="AI85" i="3"/>
  <c r="AK85" i="3"/>
  <c r="AI86" i="3"/>
  <c r="AK86" i="3"/>
  <c r="AI87" i="3"/>
  <c r="AK87" i="3"/>
  <c r="AI88" i="3"/>
  <c r="AK88" i="3"/>
  <c r="AI89" i="3"/>
  <c r="AK89" i="3"/>
  <c r="AI90" i="3"/>
  <c r="AK90" i="3"/>
  <c r="AI91" i="3"/>
  <c r="AK91" i="3"/>
  <c r="AI92" i="3"/>
  <c r="AK92" i="3"/>
  <c r="AI93" i="3"/>
  <c r="AK93" i="3"/>
  <c r="AI94" i="3"/>
  <c r="AK94" i="3"/>
  <c r="AI95" i="3"/>
  <c r="AK95" i="3"/>
  <c r="AK4" i="3"/>
  <c r="AI4" i="3"/>
  <c r="AJ5" i="3"/>
</calcChain>
</file>

<file path=xl/sharedStrings.xml><?xml version="1.0" encoding="utf-8"?>
<sst xmlns="http://schemas.openxmlformats.org/spreadsheetml/2006/main" count="969" uniqueCount="250">
  <si>
    <t>01</t>
  </si>
  <si>
    <t>White</t>
  </si>
  <si>
    <t>Yellow</t>
  </si>
  <si>
    <t>09</t>
  </si>
  <si>
    <t>Black</t>
  </si>
  <si>
    <t>Orange</t>
  </si>
  <si>
    <t>62</t>
  </si>
  <si>
    <t>67</t>
  </si>
  <si>
    <t>14</t>
  </si>
  <si>
    <t>05</t>
  </si>
  <si>
    <t>Black/Black</t>
  </si>
  <si>
    <t>Black/White</t>
  </si>
  <si>
    <t>22</t>
  </si>
  <si>
    <t>White/Black</t>
  </si>
  <si>
    <t>35</t>
  </si>
  <si>
    <t>85</t>
  </si>
  <si>
    <t>56</t>
  </si>
  <si>
    <t xml:space="preserve"> NS</t>
  </si>
  <si>
    <t>NS</t>
  </si>
  <si>
    <t xml:space="preserve">Y6 </t>
  </si>
  <si>
    <t xml:space="preserve">Y8 </t>
  </si>
  <si>
    <t>Y10</t>
  </si>
  <si>
    <t>Y12</t>
  </si>
  <si>
    <t>YXS</t>
  </si>
  <si>
    <t>XXS</t>
  </si>
  <si>
    <t xml:space="preserve">XS </t>
  </si>
  <si>
    <t xml:space="preserve">S  </t>
  </si>
  <si>
    <t xml:space="preserve">M  </t>
  </si>
  <si>
    <t xml:space="preserve">L  </t>
  </si>
  <si>
    <t xml:space="preserve">XL </t>
  </si>
  <si>
    <t>XXL</t>
  </si>
  <si>
    <t>3XL</t>
  </si>
  <si>
    <t>4XL</t>
  </si>
  <si>
    <t>MFS</t>
  </si>
  <si>
    <t>17</t>
  </si>
  <si>
    <t>Bottle Green</t>
  </si>
  <si>
    <t>44</t>
  </si>
  <si>
    <t>71</t>
  </si>
  <si>
    <t>White/Navy</t>
  </si>
  <si>
    <t>Navy</t>
  </si>
  <si>
    <t>45</t>
  </si>
  <si>
    <t>Red</t>
  </si>
  <si>
    <t>Basket Apparel</t>
  </si>
  <si>
    <t>Royal</t>
  </si>
  <si>
    <t>Green/Black</t>
  </si>
  <si>
    <t>X2FA9B0109</t>
  </si>
  <si>
    <t>X2FA9B01</t>
  </si>
  <si>
    <t>Authentic BB Vest Jr</t>
  </si>
  <si>
    <t>X2FA9B0122</t>
  </si>
  <si>
    <t>X2FA9B0135</t>
  </si>
  <si>
    <t>X2FA9B0156</t>
  </si>
  <si>
    <t>X2FA9B0162</t>
  </si>
  <si>
    <t>X2FA9B0171</t>
  </si>
  <si>
    <t>X2FB9B0109</t>
  </si>
  <si>
    <t>X2FB9B01</t>
  </si>
  <si>
    <t>Authentic BB Sh Jr</t>
  </si>
  <si>
    <t>X2FB9B0122</t>
  </si>
  <si>
    <t>X2FB9B0135</t>
  </si>
  <si>
    <t>X2FB9B0156</t>
  </si>
  <si>
    <t>X2FB9B0162</t>
  </si>
  <si>
    <t>X2FB9B0171</t>
  </si>
  <si>
    <t>Game HB Apparell</t>
  </si>
  <si>
    <t>Navy/Navy</t>
  </si>
  <si>
    <t>Royal/Royal</t>
  </si>
  <si>
    <t>Yellow/Yellow</t>
  </si>
  <si>
    <t>Red/Red</t>
  </si>
  <si>
    <t>70</t>
  </si>
  <si>
    <t>X2EA950014</t>
  </si>
  <si>
    <t>X2EA9500</t>
  </si>
  <si>
    <t>Soukyu Shirt Jr</t>
  </si>
  <si>
    <t>X2EA950045</t>
  </si>
  <si>
    <t>X2EA950062</t>
  </si>
  <si>
    <t>X2EA950070</t>
  </si>
  <si>
    <t>X2EB950001</t>
  </si>
  <si>
    <t>X2EB9500</t>
  </si>
  <si>
    <t>Soukyu Short Jr</t>
  </si>
  <si>
    <t>X2EB950009</t>
  </si>
  <si>
    <t>X2EB950014</t>
  </si>
  <si>
    <t>X2EB950022</t>
  </si>
  <si>
    <t>X2EB950062</t>
  </si>
  <si>
    <t>Green</t>
  </si>
  <si>
    <t>X2FB9B0201</t>
  </si>
  <si>
    <t>X2FB9B02</t>
  </si>
  <si>
    <t>Prem HB Short Jr</t>
  </si>
  <si>
    <t>X2FB9B0214</t>
  </si>
  <si>
    <t>X2FB9B0235</t>
  </si>
  <si>
    <t>X2FB9B0245</t>
  </si>
  <si>
    <t>X2FB9B0256</t>
  </si>
  <si>
    <t>X2FB9B0262</t>
  </si>
  <si>
    <t>Game VB Apparel</t>
  </si>
  <si>
    <t>Navy/White</t>
  </si>
  <si>
    <t>RUN Apparel</t>
  </si>
  <si>
    <t>Game Rugby</t>
  </si>
  <si>
    <t>32EA8B1117</t>
  </si>
  <si>
    <t>32EA8B11</t>
  </si>
  <si>
    <t>Authentic R Shirt Jr</t>
  </si>
  <si>
    <t>32EA8B1144</t>
  </si>
  <si>
    <t>32EB8B1117</t>
  </si>
  <si>
    <t>32EB8B11</t>
  </si>
  <si>
    <t>Authentic R Short Jr</t>
  </si>
  <si>
    <t>32EB8B1144</t>
  </si>
  <si>
    <t>V2EB0D0114</t>
  </si>
  <si>
    <t>V2EB0D01</t>
  </si>
  <si>
    <t>High-Kyu Tight JG</t>
  </si>
  <si>
    <t>V2EB0D0122</t>
  </si>
  <si>
    <t>Royal White</t>
  </si>
  <si>
    <t>V2EB0D0162</t>
  </si>
  <si>
    <t>Red/White</t>
  </si>
  <si>
    <t>Royal/White</t>
  </si>
  <si>
    <t>38</t>
  </si>
  <si>
    <t>72</t>
  </si>
  <si>
    <t>White/Royal</t>
  </si>
  <si>
    <t>U2EA740114</t>
  </si>
  <si>
    <t>U2EA7401</t>
  </si>
  <si>
    <t>Jr Auth Singlet</t>
  </si>
  <si>
    <t>U2EA740122</t>
  </si>
  <si>
    <t>U2EA740144</t>
  </si>
  <si>
    <t>Yellow Fluo/Royal</t>
  </si>
  <si>
    <t>U2EA740162</t>
  </si>
  <si>
    <t>U2EA740172</t>
  </si>
  <si>
    <t>U2EA890209</t>
  </si>
  <si>
    <t>U2EA8902</t>
  </si>
  <si>
    <t>Jr Premium Tee</t>
  </si>
  <si>
    <t>U2EA890222</t>
  </si>
  <si>
    <t>U2EA890271</t>
  </si>
  <si>
    <t>U2EB740109</t>
  </si>
  <si>
    <t>U2EB7401</t>
  </si>
  <si>
    <t>Jr Auth SQ Short</t>
  </si>
  <si>
    <t>U2EB740114</t>
  </si>
  <si>
    <t>U2EB740122</t>
  </si>
  <si>
    <t>U2EB740162</t>
  </si>
  <si>
    <t>Tennis Apparel</t>
  </si>
  <si>
    <t>62EA810273</t>
  </si>
  <si>
    <t>62EA8102</t>
  </si>
  <si>
    <t>Hex Rect Tee Jr</t>
  </si>
  <si>
    <t>73</t>
  </si>
  <si>
    <t>62EA810276</t>
  </si>
  <si>
    <t>76</t>
  </si>
  <si>
    <t>White/Red</t>
  </si>
  <si>
    <t>62EB740109</t>
  </si>
  <si>
    <t>62EB7401</t>
  </si>
  <si>
    <t>Hex Rect Short Jr</t>
  </si>
  <si>
    <t>62EB740162</t>
  </si>
  <si>
    <t>62EB790262</t>
  </si>
  <si>
    <t>62EB7902</t>
  </si>
  <si>
    <t>Jr Hex Rect Skort</t>
  </si>
  <si>
    <t>Training</t>
  </si>
  <si>
    <t>32EA855005</t>
  </si>
  <si>
    <t>32EA8550</t>
  </si>
  <si>
    <t>Jr Mizuno Tee</t>
  </si>
  <si>
    <t>Heather Grey</t>
  </si>
  <si>
    <t>32EA855009</t>
  </si>
  <si>
    <t>32EA855071</t>
  </si>
  <si>
    <t>U2EE890101</t>
  </si>
  <si>
    <t>U2EE8901</t>
  </si>
  <si>
    <t>Jr OSAKA Wind JKT</t>
  </si>
  <si>
    <t>20</t>
  </si>
  <si>
    <t>32EA890109</t>
  </si>
  <si>
    <t>32EA8901</t>
  </si>
  <si>
    <t>JR Mizuno Polo</t>
  </si>
  <si>
    <t>Black/Yellow Fluo</t>
  </si>
  <si>
    <t xml:space="preserve">Training </t>
  </si>
  <si>
    <t>Sky Blue</t>
  </si>
  <si>
    <t>Purple</t>
  </si>
  <si>
    <t>32FC9B0201</t>
  </si>
  <si>
    <t>32FC9B02</t>
  </si>
  <si>
    <t>Nara Bonded Hd JKT</t>
  </si>
  <si>
    <t>32FC9B0209</t>
  </si>
  <si>
    <t>32FC9B0214</t>
  </si>
  <si>
    <t>32FC9B0220</t>
  </si>
  <si>
    <t>32FC9B0222</t>
  </si>
  <si>
    <t>32FC9B0238</t>
  </si>
  <si>
    <t>32FC9B0244</t>
  </si>
  <si>
    <t>32FC9B0262</t>
  </si>
  <si>
    <t>32FC9B0267</t>
  </si>
  <si>
    <t>32FC9B0285</t>
  </si>
  <si>
    <t>32EA890105</t>
  </si>
  <si>
    <t>Heather Grey/Yellow Fluo</t>
  </si>
  <si>
    <t>QTY</t>
  </si>
  <si>
    <t>PHOTO</t>
  </si>
  <si>
    <t>WHS</t>
  </si>
  <si>
    <t>TOTAL WHS</t>
  </si>
  <si>
    <t>COLOR CODE</t>
  </si>
  <si>
    <t>COLOR NAME</t>
  </si>
  <si>
    <t>REFERENCE</t>
  </si>
  <si>
    <t>ARTICLE CODE</t>
  </si>
  <si>
    <t>DESCRIPTION</t>
  </si>
  <si>
    <t>CATEGORY</t>
  </si>
  <si>
    <t>BRAND</t>
  </si>
  <si>
    <t>MIZUNO</t>
  </si>
  <si>
    <t>PRODUCT</t>
  </si>
  <si>
    <t>TEE</t>
  </si>
  <si>
    <t>SHORTS</t>
  </si>
  <si>
    <t>POLO</t>
  </si>
  <si>
    <t>HOODIE</t>
  </si>
  <si>
    <t>SKIRT</t>
  </si>
  <si>
    <t>JACKET</t>
  </si>
  <si>
    <t>DRESS</t>
  </si>
  <si>
    <t>Apparel</t>
  </si>
  <si>
    <t>SPORT</t>
  </si>
  <si>
    <t>JSC CODE</t>
  </si>
  <si>
    <t>GENDER</t>
  </si>
  <si>
    <t>KIDS</t>
  </si>
  <si>
    <t>Please Click on (+) button  to check the size availability per SKU</t>
  </si>
  <si>
    <t>MOQ</t>
  </si>
  <si>
    <t>NUMBER OF SKU</t>
  </si>
  <si>
    <t>PAPERTRAIL</t>
  </si>
  <si>
    <t>RESTRICTIONS</t>
  </si>
  <si>
    <t>SHIPPING</t>
  </si>
  <si>
    <t>EXW PARIS, 2 weeks after PO</t>
  </si>
  <si>
    <t>TOTAL</t>
  </si>
  <si>
    <t>AVERAGE</t>
  </si>
  <si>
    <t>32EC9B5007</t>
  </si>
  <si>
    <t>32EC9B5009</t>
  </si>
  <si>
    <t>32EC9B5014</t>
  </si>
  <si>
    <t>32EC9B6022</t>
  </si>
  <si>
    <t>32EC9B6062</t>
  </si>
  <si>
    <t>32EC9B7001</t>
  </si>
  <si>
    <t>32EC9B7007</t>
  </si>
  <si>
    <t>32EC9B7009</t>
  </si>
  <si>
    <t>32EC9B7014</t>
  </si>
  <si>
    <t>32EC9B7020</t>
  </si>
  <si>
    <t>32EC9B7022</t>
  </si>
  <si>
    <t>32EC9B7062</t>
  </si>
  <si>
    <t>32ED9B6501</t>
  </si>
  <si>
    <t>32ED9B6507</t>
  </si>
  <si>
    <t>32ED9B6509</t>
  </si>
  <si>
    <t>32ED9B6514</t>
  </si>
  <si>
    <t>32ED9B6520</t>
  </si>
  <si>
    <t>32ED9B7501</t>
  </si>
  <si>
    <t>32ED9B7509</t>
  </si>
  <si>
    <t>32ED9B7514</t>
  </si>
  <si>
    <t>32ED9B7520</t>
  </si>
  <si>
    <t>32EC9B50</t>
  </si>
  <si>
    <t>32EC9B60</t>
  </si>
  <si>
    <t>32EC9B70</t>
  </si>
  <si>
    <t>32ED9B65</t>
  </si>
  <si>
    <t>32ED9B75</t>
  </si>
  <si>
    <t>07</t>
  </si>
  <si>
    <t>Grey Melange</t>
  </si>
  <si>
    <t>Sky</t>
  </si>
  <si>
    <t>Mizuno Terry Crew Jr</t>
  </si>
  <si>
    <t>Mizuno Ter Hoodie Jr</t>
  </si>
  <si>
    <t>Mizuno Terry FZ Jr</t>
  </si>
  <si>
    <t>Mizuno Terry Pant Jr</t>
  </si>
  <si>
    <t>Mizuno Terry Shrt Jr</t>
  </si>
  <si>
    <t>PANTS</t>
  </si>
  <si>
    <t>15K UNITS</t>
  </si>
  <si>
    <t>NONE</t>
  </si>
  <si>
    <t>SUGGESTED RETAIL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</si>
</sst>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#,##0.00\ &quot;€&quot;"/>
    <numFmt numFmtId="166" formatCode="_-* #,##0.00\ [$€-40C]_-;\-* #,##0.00\ [$€-40C]_-;_-* &quot;-&quot;??\ [$€-40C]_-;_-@_-"/>
  </numFmts>
  <fonts count="14" x14ac:knownFonts="1">
    <font>
      <sz val="8"/>
      <color rgb="FF000000"/>
      <name val="Calibri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9"/>
      <name val="Arial"/>
      <family val="2"/>
    </font>
    <font>
      <sz val="11"/>
      <name val="Arial"/>
      <family val="2"/>
    </font>
    <font>
      <sz val="8"/>
      <name val="Calibri"/>
      <family val="2"/>
    </font>
    <font>
      <sz val="9"/>
      <color theme="3" tint="-0.249977111117893"/>
      <name val="Arial"/>
      <family val="2"/>
    </font>
    <font>
      <u/>
      <sz val="8"/>
      <color theme="10"/>
      <name val="Calibri"/>
    </font>
    <font>
      <u/>
      <sz val="8"/>
      <color theme="11"/>
      <name val="Calibri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</borders>
  <cellStyleXfs count="10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9">
    <xf numFmtId="0" fontId="0" fillId="0" borderId="0" xfId="0"/>
    <xf numFmtId="0" fontId="5" fillId="0" borderId="1" xfId="3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0" fontId="5" fillId="0" borderId="0" xfId="3" applyFont="1" applyFill="1" applyAlignment="1">
      <alignment horizontal="center" vertical="center" wrapText="1"/>
    </xf>
    <xf numFmtId="165" fontId="5" fillId="0" borderId="0" xfId="3" applyNumberFormat="1" applyFont="1" applyFill="1" applyAlignment="1">
      <alignment horizontal="center" vertical="center" wrapText="1"/>
    </xf>
    <xf numFmtId="0" fontId="6" fillId="0" borderId="0" xfId="3" applyFont="1" applyFill="1" applyAlignment="1">
      <alignment horizontal="center" vertical="center" wrapText="1"/>
    </xf>
    <xf numFmtId="165" fontId="5" fillId="0" borderId="1" xfId="3" applyNumberFormat="1" applyFont="1" applyFill="1" applyBorder="1" applyAlignment="1">
      <alignment horizontal="center" vertical="center" wrapText="1"/>
    </xf>
    <xf numFmtId="0" fontId="6" fillId="3" borderId="1" xfId="3" applyFont="1" applyFill="1" applyBorder="1" applyAlignment="1">
      <alignment horizontal="center" vertical="center" wrapText="1"/>
    </xf>
    <xf numFmtId="165" fontId="6" fillId="3" borderId="1" xfId="3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center" wrapText="1"/>
    </xf>
    <xf numFmtId="165" fontId="6" fillId="2" borderId="1" xfId="3" applyNumberFormat="1" applyFont="1" applyFill="1" applyBorder="1" applyAlignment="1">
      <alignment horizontal="center" vertical="center" wrapText="1"/>
    </xf>
    <xf numFmtId="166" fontId="6" fillId="2" borderId="1" xfId="3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65" fontId="9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66" fontId="6" fillId="0" borderId="1" xfId="3" applyNumberFormat="1" applyFont="1" applyFill="1" applyBorder="1" applyAlignment="1">
      <alignment horizontal="center" vertical="center" wrapText="1"/>
    </xf>
    <xf numFmtId="166" fontId="6" fillId="0" borderId="0" xfId="3" applyNumberFormat="1" applyFont="1" applyFill="1" applyAlignment="1">
      <alignment horizontal="center" vertical="center" wrapText="1"/>
    </xf>
    <xf numFmtId="166" fontId="6" fillId="5" borderId="1" xfId="3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</cellXfs>
  <cellStyles count="10">
    <cellStyle name="Followed Hyperlink" xfId="9" builtinId="9" hidden="1"/>
    <cellStyle name="Followed Hyperlink" xfId="7" builtinId="9" hidden="1"/>
    <cellStyle name="Hyperlink" xfId="8" builtinId="8" hidden="1"/>
    <cellStyle name="Hyperlink" xfId="6" builtinId="8" hidden="1"/>
    <cellStyle name="Migliaia 2" xfId="5"/>
    <cellStyle name="Normal" xfId="0" builtinId="0"/>
    <cellStyle name="Normale 2" xfId="1"/>
    <cellStyle name="Normale 3" xfId="3"/>
    <cellStyle name="Percentuale 2" xfId="2"/>
    <cellStyle name="Percentuale 3" xfId="4"/>
  </cellStyles>
  <dxfs count="2">
    <dxf>
      <font>
        <color theme="0"/>
      </font>
    </dxf>
    <dxf>
      <font>
        <color theme="0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microsoft.com/office/2007/relationships/hdphoto" Target="../media/hdphoto1.wdp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emf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89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emf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0.sv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314324</xdr:colOff>
      <xdr:row>65</xdr:row>
      <xdr:rowOff>238125</xdr:rowOff>
    </xdr:from>
    <xdr:to>
      <xdr:col>1</xdr:col>
      <xdr:colOff>1133475</xdr:colOff>
      <xdr:row>65</xdr:row>
      <xdr:rowOff>1057275</xdr:rowOff>
    </xdr:to>
    <xdr:pic>
      <xdr:nvPicPr>
        <xdr:cNvPr id="11" name="Image 3">
          <a:extLst>
            <a:ext uri="{FF2B5EF4-FFF2-40B4-BE49-F238E27FC236}">
              <a16:creationId xmlns="" xmlns:a16="http://schemas.microsoft.com/office/drawing/2014/main" id="{208C97C7-9DD0-4D91-A1C4-DDE0D3820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895349" y="118052850"/>
          <a:ext cx="819151" cy="819150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64</xdr:row>
      <xdr:rowOff>257175</xdr:rowOff>
    </xdr:from>
    <xdr:to>
      <xdr:col>1</xdr:col>
      <xdr:colOff>1150620</xdr:colOff>
      <xdr:row>64</xdr:row>
      <xdr:rowOff>1060429</xdr:rowOff>
    </xdr:to>
    <xdr:pic>
      <xdr:nvPicPr>
        <xdr:cNvPr id="12" name="Image 4">
          <a:extLst>
            <a:ext uri="{FF2B5EF4-FFF2-40B4-BE49-F238E27FC236}">
              <a16:creationId xmlns="" xmlns:a16="http://schemas.microsoft.com/office/drawing/2014/main" id="{985699A0-40FA-48A4-B244-3BFFDDC24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625" y="119433975"/>
          <a:ext cx="922020" cy="803254"/>
        </a:xfrm>
        <a:prstGeom prst="rect">
          <a:avLst/>
        </a:prstGeom>
      </xdr:spPr>
    </xdr:pic>
    <xdr:clientData/>
  </xdr:twoCellAnchor>
  <xdr:twoCellAnchor>
    <xdr:from>
      <xdr:col>1</xdr:col>
      <xdr:colOff>146074</xdr:colOff>
      <xdr:row>35</xdr:row>
      <xdr:rowOff>276225</xdr:rowOff>
    </xdr:from>
    <xdr:to>
      <xdr:col>1</xdr:col>
      <xdr:colOff>1173287</xdr:colOff>
      <xdr:row>35</xdr:row>
      <xdr:rowOff>1038225</xdr:rowOff>
    </xdr:to>
    <xdr:pic>
      <xdr:nvPicPr>
        <xdr:cNvPr id="15" name="Image 9">
          <a:extLst>
            <a:ext uri="{FF2B5EF4-FFF2-40B4-BE49-F238E27FC236}">
              <a16:creationId xmlns="" xmlns:a16="http://schemas.microsoft.com/office/drawing/2014/main" id="{A5CFBCF4-B50C-4D6E-8687-CCE25F5EA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099" y="123539250"/>
          <a:ext cx="1027213" cy="762000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34</xdr:row>
      <xdr:rowOff>296004</xdr:rowOff>
    </xdr:from>
    <xdr:to>
      <xdr:col>1</xdr:col>
      <xdr:colOff>1229667</xdr:colOff>
      <xdr:row>34</xdr:row>
      <xdr:rowOff>1130394</xdr:rowOff>
    </xdr:to>
    <xdr:pic>
      <xdr:nvPicPr>
        <xdr:cNvPr id="16" name="Image 10">
          <a:extLst>
            <a:ext uri="{FF2B5EF4-FFF2-40B4-BE49-F238E27FC236}">
              <a16:creationId xmlns="" xmlns:a16="http://schemas.microsoft.com/office/drawing/2014/main" id="{49EB2207-CE85-4D29-8966-AE82FC6C4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575" y="124921104"/>
          <a:ext cx="1020117" cy="834390"/>
        </a:xfrm>
        <a:prstGeom prst="rect">
          <a:avLst/>
        </a:prstGeom>
      </xdr:spPr>
    </xdr:pic>
    <xdr:clientData/>
  </xdr:twoCellAnchor>
  <xdr:twoCellAnchor>
    <xdr:from>
      <xdr:col>1</xdr:col>
      <xdr:colOff>485776</xdr:colOff>
      <xdr:row>49</xdr:row>
      <xdr:rowOff>236896</xdr:rowOff>
    </xdr:from>
    <xdr:to>
      <xdr:col>1</xdr:col>
      <xdr:colOff>935624</xdr:colOff>
      <xdr:row>49</xdr:row>
      <xdr:rowOff>1190626</xdr:rowOff>
    </xdr:to>
    <xdr:pic>
      <xdr:nvPicPr>
        <xdr:cNvPr id="30" name="Immagine 29">
          <a:extLst>
            <a:ext uri="{FF2B5EF4-FFF2-40B4-BE49-F238E27FC236}">
              <a16:creationId xmlns="" xmlns:a16="http://schemas.microsoft.com/office/drawing/2014/main" id="{4F0994FE-0B63-4B25-B15A-FB4C91DC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1" y="172534621"/>
          <a:ext cx="449848" cy="953730"/>
        </a:xfrm>
        <a:prstGeom prst="rect">
          <a:avLst/>
        </a:prstGeom>
      </xdr:spPr>
    </xdr:pic>
    <xdr:clientData/>
  </xdr:twoCellAnchor>
  <xdr:twoCellAnchor>
    <xdr:from>
      <xdr:col>1</xdr:col>
      <xdr:colOff>495301</xdr:colOff>
      <xdr:row>48</xdr:row>
      <xdr:rowOff>237435</xdr:rowOff>
    </xdr:from>
    <xdr:to>
      <xdr:col>1</xdr:col>
      <xdr:colOff>946150</xdr:colOff>
      <xdr:row>48</xdr:row>
      <xdr:rowOff>1168399</xdr:rowOff>
    </xdr:to>
    <xdr:pic>
      <xdr:nvPicPr>
        <xdr:cNvPr id="31" name="Immagine 30">
          <a:extLst>
            <a:ext uri="{FF2B5EF4-FFF2-40B4-BE49-F238E27FC236}">
              <a16:creationId xmlns="" xmlns:a16="http://schemas.microsoft.com/office/drawing/2014/main" id="{DA8CC76D-B020-44F0-AE58-BAE3EFEC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6" y="173897235"/>
          <a:ext cx="450849" cy="930964"/>
        </a:xfrm>
        <a:prstGeom prst="rect">
          <a:avLst/>
        </a:prstGeom>
      </xdr:spPr>
    </xdr:pic>
    <xdr:clientData/>
  </xdr:twoCellAnchor>
  <xdr:twoCellAnchor>
    <xdr:from>
      <xdr:col>1</xdr:col>
      <xdr:colOff>504825</xdr:colOff>
      <xdr:row>50</xdr:row>
      <xdr:rowOff>238125</xdr:rowOff>
    </xdr:from>
    <xdr:to>
      <xdr:col>1</xdr:col>
      <xdr:colOff>904990</xdr:colOff>
      <xdr:row>50</xdr:row>
      <xdr:rowOff>1152525</xdr:rowOff>
    </xdr:to>
    <xdr:pic>
      <xdr:nvPicPr>
        <xdr:cNvPr id="32" name="Immagine 31">
          <a:extLst>
            <a:ext uri="{FF2B5EF4-FFF2-40B4-BE49-F238E27FC236}">
              <a16:creationId xmlns="" xmlns:a16="http://schemas.microsoft.com/office/drawing/2014/main" id="{F3306F11-A0E2-48FA-9830-9AD46A8AA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175260000"/>
          <a:ext cx="400165" cy="914400"/>
        </a:xfrm>
        <a:prstGeom prst="rect">
          <a:avLst/>
        </a:prstGeom>
      </xdr:spPr>
    </xdr:pic>
    <xdr:clientData/>
  </xdr:twoCellAnchor>
  <xdr:twoCellAnchor>
    <xdr:from>
      <xdr:col>1</xdr:col>
      <xdr:colOff>504825</xdr:colOff>
      <xdr:row>51</xdr:row>
      <xdr:rowOff>236344</xdr:rowOff>
    </xdr:from>
    <xdr:to>
      <xdr:col>1</xdr:col>
      <xdr:colOff>984250</xdr:colOff>
      <xdr:row>51</xdr:row>
      <xdr:rowOff>1181735</xdr:rowOff>
    </xdr:to>
    <xdr:pic>
      <xdr:nvPicPr>
        <xdr:cNvPr id="33" name="Immagine 32">
          <a:extLst>
            <a:ext uri="{FF2B5EF4-FFF2-40B4-BE49-F238E27FC236}">
              <a16:creationId xmlns="" xmlns:a16="http://schemas.microsoft.com/office/drawing/2014/main" id="{89BE13CE-0FDD-46BD-9242-A906F8689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" y="176620294"/>
          <a:ext cx="479425" cy="945391"/>
        </a:xfrm>
        <a:prstGeom prst="rect">
          <a:avLst/>
        </a:prstGeom>
      </xdr:spPr>
    </xdr:pic>
    <xdr:clientData/>
  </xdr:twoCellAnchor>
  <xdr:twoCellAnchor>
    <xdr:from>
      <xdr:col>1</xdr:col>
      <xdr:colOff>495300</xdr:colOff>
      <xdr:row>47</xdr:row>
      <xdr:rowOff>238126</xdr:rowOff>
    </xdr:from>
    <xdr:to>
      <xdr:col>1</xdr:col>
      <xdr:colOff>952992</xdr:colOff>
      <xdr:row>47</xdr:row>
      <xdr:rowOff>1143635</xdr:rowOff>
    </xdr:to>
    <xdr:pic>
      <xdr:nvPicPr>
        <xdr:cNvPr id="34" name="Immagine 33">
          <a:extLst>
            <a:ext uri="{FF2B5EF4-FFF2-40B4-BE49-F238E27FC236}">
              <a16:creationId xmlns="" xmlns:a16="http://schemas.microsoft.com/office/drawing/2014/main" id="{7D604151-7EA6-4EFF-9732-E2E278A83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5" y="177984151"/>
          <a:ext cx="457692" cy="905509"/>
        </a:xfrm>
        <a:prstGeom prst="rect">
          <a:avLst/>
        </a:prstGeom>
      </xdr:spPr>
    </xdr:pic>
    <xdr:clientData/>
  </xdr:twoCellAnchor>
  <xdr:twoCellAnchor>
    <xdr:from>
      <xdr:col>1</xdr:col>
      <xdr:colOff>293370</xdr:colOff>
      <xdr:row>32</xdr:row>
      <xdr:rowOff>215265</xdr:rowOff>
    </xdr:from>
    <xdr:to>
      <xdr:col>1</xdr:col>
      <xdr:colOff>992294</xdr:colOff>
      <xdr:row>32</xdr:row>
      <xdr:rowOff>1089106</xdr:rowOff>
    </xdr:to>
    <xdr:pic>
      <xdr:nvPicPr>
        <xdr:cNvPr id="35" name="Immagine 34">
          <a:extLst>
            <a:ext uri="{FF2B5EF4-FFF2-40B4-BE49-F238E27FC236}">
              <a16:creationId xmlns="" xmlns:a16="http://schemas.microsoft.com/office/drawing/2014/main" id="{2395EAF6-C69F-4CD2-8202-4D5B61823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4395" y="183409590"/>
          <a:ext cx="698924" cy="873841"/>
        </a:xfrm>
        <a:prstGeom prst="rect">
          <a:avLst/>
        </a:prstGeom>
      </xdr:spPr>
    </xdr:pic>
    <xdr:clientData/>
  </xdr:twoCellAnchor>
  <xdr:twoCellAnchor>
    <xdr:from>
      <xdr:col>1</xdr:col>
      <xdr:colOff>323732</xdr:colOff>
      <xdr:row>33</xdr:row>
      <xdr:rowOff>219076</xdr:rowOff>
    </xdr:from>
    <xdr:to>
      <xdr:col>1</xdr:col>
      <xdr:colOff>1073902</xdr:colOff>
      <xdr:row>33</xdr:row>
      <xdr:rowOff>1152526</xdr:rowOff>
    </xdr:to>
    <xdr:pic>
      <xdr:nvPicPr>
        <xdr:cNvPr id="36" name="Immagine 35">
          <a:extLst>
            <a:ext uri="{FF2B5EF4-FFF2-40B4-BE49-F238E27FC236}">
              <a16:creationId xmlns="" xmlns:a16="http://schemas.microsoft.com/office/drawing/2014/main" id="{38740869-9EBE-4C36-A9B1-FA2E8B1B4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757" y="184775476"/>
          <a:ext cx="750170" cy="933450"/>
        </a:xfrm>
        <a:prstGeom prst="rect">
          <a:avLst/>
        </a:prstGeom>
      </xdr:spPr>
    </xdr:pic>
    <xdr:clientData/>
  </xdr:twoCellAnchor>
  <xdr:twoCellAnchor>
    <xdr:from>
      <xdr:col>1</xdr:col>
      <xdr:colOff>352425</xdr:colOff>
      <xdr:row>30</xdr:row>
      <xdr:rowOff>257176</xdr:rowOff>
    </xdr:from>
    <xdr:to>
      <xdr:col>1</xdr:col>
      <xdr:colOff>1040190</xdr:colOff>
      <xdr:row>30</xdr:row>
      <xdr:rowOff>1105536</xdr:rowOff>
    </xdr:to>
    <xdr:pic>
      <xdr:nvPicPr>
        <xdr:cNvPr id="37" name="Immagine 36">
          <a:extLst>
            <a:ext uri="{FF2B5EF4-FFF2-40B4-BE49-F238E27FC236}">
              <a16:creationId xmlns="" xmlns:a16="http://schemas.microsoft.com/office/drawing/2014/main" id="{FA0FC61A-47D2-4860-8B44-94088BBDB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450" y="186175651"/>
          <a:ext cx="687765" cy="848360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31</xdr:row>
      <xdr:rowOff>247651</xdr:rowOff>
    </xdr:from>
    <xdr:to>
      <xdr:col>1</xdr:col>
      <xdr:colOff>1054100</xdr:colOff>
      <xdr:row>31</xdr:row>
      <xdr:rowOff>1171924</xdr:rowOff>
    </xdr:to>
    <xdr:pic>
      <xdr:nvPicPr>
        <xdr:cNvPr id="38" name="Immagine 37">
          <a:extLst>
            <a:ext uri="{FF2B5EF4-FFF2-40B4-BE49-F238E27FC236}">
              <a16:creationId xmlns="" xmlns:a16="http://schemas.microsoft.com/office/drawing/2014/main" id="{78F638C0-17C6-489A-A1F5-E8B72C409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825" y="187528201"/>
          <a:ext cx="749300" cy="924273"/>
        </a:xfrm>
        <a:prstGeom prst="rect">
          <a:avLst/>
        </a:prstGeom>
      </xdr:spPr>
    </xdr:pic>
    <xdr:clientData/>
  </xdr:twoCellAnchor>
  <xdr:twoCellAnchor>
    <xdr:from>
      <xdr:col>1</xdr:col>
      <xdr:colOff>438151</xdr:colOff>
      <xdr:row>90</xdr:row>
      <xdr:rowOff>240680</xdr:rowOff>
    </xdr:from>
    <xdr:to>
      <xdr:col>1</xdr:col>
      <xdr:colOff>1038225</xdr:colOff>
      <xdr:row>90</xdr:row>
      <xdr:rowOff>1162738</xdr:rowOff>
    </xdr:to>
    <xdr:pic>
      <xdr:nvPicPr>
        <xdr:cNvPr id="39" name="Immagine 38">
          <a:extLst>
            <a:ext uri="{FF2B5EF4-FFF2-40B4-BE49-F238E27FC236}">
              <a16:creationId xmlns="" xmlns:a16="http://schemas.microsoft.com/office/drawing/2014/main" id="{61C058A5-13DF-4D47-A696-5CFD278F2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176" y="191607455"/>
          <a:ext cx="600074" cy="922058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26</xdr:row>
      <xdr:rowOff>238126</xdr:rowOff>
    </xdr:from>
    <xdr:to>
      <xdr:col>1</xdr:col>
      <xdr:colOff>960058</xdr:colOff>
      <xdr:row>26</xdr:row>
      <xdr:rowOff>1143636</xdr:rowOff>
    </xdr:to>
    <xdr:pic>
      <xdr:nvPicPr>
        <xdr:cNvPr id="41" name="Immagine 40">
          <a:extLst>
            <a:ext uri="{FF2B5EF4-FFF2-40B4-BE49-F238E27FC236}">
              <a16:creationId xmlns="" xmlns:a16="http://schemas.microsoft.com/office/drawing/2014/main" id="{4EB08B40-172D-46EF-BD95-AD4EB4AB3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075" y="218846401"/>
          <a:ext cx="560008" cy="905510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59</xdr:row>
      <xdr:rowOff>285750</xdr:rowOff>
    </xdr:from>
    <xdr:to>
      <xdr:col>1</xdr:col>
      <xdr:colOff>915762</xdr:colOff>
      <xdr:row>59</xdr:row>
      <xdr:rowOff>1092200</xdr:rowOff>
    </xdr:to>
    <xdr:pic>
      <xdr:nvPicPr>
        <xdr:cNvPr id="57" name="Immagine 56">
          <a:extLst>
            <a:ext uri="{FF2B5EF4-FFF2-40B4-BE49-F238E27FC236}">
              <a16:creationId xmlns="" xmlns:a16="http://schemas.microsoft.com/office/drawing/2014/main" id="{F751BD81-F42E-48C0-AECD-E995BBB0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9175" y="47272575"/>
          <a:ext cx="477612" cy="80645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58</xdr:row>
      <xdr:rowOff>247650</xdr:rowOff>
    </xdr:from>
    <xdr:to>
      <xdr:col>1</xdr:col>
      <xdr:colOff>981294</xdr:colOff>
      <xdr:row>58</xdr:row>
      <xdr:rowOff>1152525</xdr:rowOff>
    </xdr:to>
    <xdr:pic>
      <xdr:nvPicPr>
        <xdr:cNvPr id="58" name="Immagine 57">
          <a:extLst>
            <a:ext uri="{FF2B5EF4-FFF2-40B4-BE49-F238E27FC236}">
              <a16:creationId xmlns="" xmlns:a16="http://schemas.microsoft.com/office/drawing/2014/main" id="{18CAD58F-9B21-422C-A92A-7D373BA45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075" y="48596550"/>
          <a:ext cx="581244" cy="904875"/>
        </a:xfrm>
        <a:prstGeom prst="rect">
          <a:avLst/>
        </a:prstGeom>
      </xdr:spPr>
    </xdr:pic>
    <xdr:clientData/>
  </xdr:twoCellAnchor>
  <xdr:twoCellAnchor>
    <xdr:from>
      <xdr:col>1</xdr:col>
      <xdr:colOff>371475</xdr:colOff>
      <xdr:row>61</xdr:row>
      <xdr:rowOff>228601</xdr:rowOff>
    </xdr:from>
    <xdr:to>
      <xdr:col>1</xdr:col>
      <xdr:colOff>959241</xdr:colOff>
      <xdr:row>61</xdr:row>
      <xdr:rowOff>1168401</xdr:rowOff>
    </xdr:to>
    <xdr:pic>
      <xdr:nvPicPr>
        <xdr:cNvPr id="59" name="Immagine 58">
          <a:extLst>
            <a:ext uri="{FF2B5EF4-FFF2-40B4-BE49-F238E27FC236}">
              <a16:creationId xmlns="" xmlns:a16="http://schemas.microsoft.com/office/drawing/2014/main" id="{DAD63024-E9A6-49DF-AB95-F8BD40058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" y="49939576"/>
          <a:ext cx="587766" cy="939800"/>
        </a:xfrm>
        <a:prstGeom prst="rect">
          <a:avLst/>
        </a:prstGeom>
      </xdr:spPr>
    </xdr:pic>
    <xdr:clientData/>
  </xdr:twoCellAnchor>
  <xdr:twoCellAnchor>
    <xdr:from>
      <xdr:col>1</xdr:col>
      <xdr:colOff>411590</xdr:colOff>
      <xdr:row>62</xdr:row>
      <xdr:rowOff>226676</xdr:rowOff>
    </xdr:from>
    <xdr:to>
      <xdr:col>1</xdr:col>
      <xdr:colOff>1000125</xdr:colOff>
      <xdr:row>62</xdr:row>
      <xdr:rowOff>1190624</xdr:rowOff>
    </xdr:to>
    <xdr:pic>
      <xdr:nvPicPr>
        <xdr:cNvPr id="60" name="Immagine 59">
          <a:extLst>
            <a:ext uri="{FF2B5EF4-FFF2-40B4-BE49-F238E27FC236}">
              <a16:creationId xmlns="" xmlns:a16="http://schemas.microsoft.com/office/drawing/2014/main" id="{5D33D259-7C13-4C12-BE74-D448AA181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2615" y="51299726"/>
          <a:ext cx="588535" cy="963948"/>
        </a:xfrm>
        <a:prstGeom prst="rect">
          <a:avLst/>
        </a:prstGeom>
      </xdr:spPr>
    </xdr:pic>
    <xdr:clientData/>
  </xdr:twoCellAnchor>
  <xdr:twoCellAnchor>
    <xdr:from>
      <xdr:col>1</xdr:col>
      <xdr:colOff>428625</xdr:colOff>
      <xdr:row>63</xdr:row>
      <xdr:rowOff>238125</xdr:rowOff>
    </xdr:from>
    <xdr:to>
      <xdr:col>1</xdr:col>
      <xdr:colOff>996911</xdr:colOff>
      <xdr:row>63</xdr:row>
      <xdr:rowOff>1168400</xdr:rowOff>
    </xdr:to>
    <xdr:pic>
      <xdr:nvPicPr>
        <xdr:cNvPr id="61" name="Immagine 60">
          <a:extLst>
            <a:ext uri="{FF2B5EF4-FFF2-40B4-BE49-F238E27FC236}">
              <a16:creationId xmlns="" xmlns:a16="http://schemas.microsoft.com/office/drawing/2014/main" id="{5F7D3193-42C7-4231-B432-82BE681E9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0" y="52673250"/>
          <a:ext cx="568286" cy="930275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60</xdr:row>
      <xdr:rowOff>219076</xdr:rowOff>
    </xdr:from>
    <xdr:to>
      <xdr:col>1</xdr:col>
      <xdr:colOff>1022349</xdr:colOff>
      <xdr:row>60</xdr:row>
      <xdr:rowOff>1155194</xdr:rowOff>
    </xdr:to>
    <xdr:pic>
      <xdr:nvPicPr>
        <xdr:cNvPr id="62" name="Immagine 61">
          <a:extLst>
            <a:ext uri="{FF2B5EF4-FFF2-40B4-BE49-F238E27FC236}">
              <a16:creationId xmlns="" xmlns:a16="http://schemas.microsoft.com/office/drawing/2014/main" id="{F1532262-A623-44C4-8CC9-C9B9A60A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025" y="54016276"/>
          <a:ext cx="641349" cy="936118"/>
        </a:xfrm>
        <a:prstGeom prst="rect">
          <a:avLst/>
        </a:prstGeom>
      </xdr:spPr>
    </xdr:pic>
    <xdr:clientData/>
  </xdr:twoCellAnchor>
  <xdr:twoCellAnchor>
    <xdr:from>
      <xdr:col>1</xdr:col>
      <xdr:colOff>381001</xdr:colOff>
      <xdr:row>19</xdr:row>
      <xdr:rowOff>219075</xdr:rowOff>
    </xdr:from>
    <xdr:to>
      <xdr:col>1</xdr:col>
      <xdr:colOff>953135</xdr:colOff>
      <xdr:row>19</xdr:row>
      <xdr:rowOff>1177756</xdr:rowOff>
    </xdr:to>
    <xdr:pic>
      <xdr:nvPicPr>
        <xdr:cNvPr id="80" name="Immagine 79">
          <a:extLst>
            <a:ext uri="{FF2B5EF4-FFF2-40B4-BE49-F238E27FC236}">
              <a16:creationId xmlns="" xmlns:a16="http://schemas.microsoft.com/office/drawing/2014/main" id="{774206D0-58E6-4A8C-8245-2D053EC3E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026" y="237896400"/>
          <a:ext cx="572134" cy="958681"/>
        </a:xfrm>
        <a:prstGeom prst="rect">
          <a:avLst/>
        </a:prstGeom>
      </xdr:spPr>
    </xdr:pic>
    <xdr:clientData/>
  </xdr:twoCellAnchor>
  <xdr:twoCellAnchor>
    <xdr:from>
      <xdr:col>1</xdr:col>
      <xdr:colOff>419101</xdr:colOff>
      <xdr:row>11</xdr:row>
      <xdr:rowOff>295276</xdr:rowOff>
    </xdr:from>
    <xdr:to>
      <xdr:col>1</xdr:col>
      <xdr:colOff>869950</xdr:colOff>
      <xdr:row>11</xdr:row>
      <xdr:rowOff>1169275</xdr:rowOff>
    </xdr:to>
    <xdr:pic>
      <xdr:nvPicPr>
        <xdr:cNvPr id="81" name="Immagine 80">
          <a:extLst>
            <a:ext uri="{FF2B5EF4-FFF2-40B4-BE49-F238E27FC236}">
              <a16:creationId xmlns="" xmlns:a16="http://schemas.microsoft.com/office/drawing/2014/main" id="{90937E7F-3CCF-4DB5-B8FF-DD18EA214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6" y="239334676"/>
          <a:ext cx="450849" cy="873999"/>
        </a:xfrm>
        <a:prstGeom prst="rect">
          <a:avLst/>
        </a:prstGeom>
      </xdr:spPr>
    </xdr:pic>
    <xdr:clientData/>
  </xdr:twoCellAnchor>
  <xdr:twoCellAnchor>
    <xdr:from>
      <xdr:col>1</xdr:col>
      <xdr:colOff>447675</xdr:colOff>
      <xdr:row>12</xdr:row>
      <xdr:rowOff>247650</xdr:rowOff>
    </xdr:from>
    <xdr:to>
      <xdr:col>1</xdr:col>
      <xdr:colOff>914918</xdr:colOff>
      <xdr:row>12</xdr:row>
      <xdr:rowOff>1136650</xdr:rowOff>
    </xdr:to>
    <xdr:pic>
      <xdr:nvPicPr>
        <xdr:cNvPr id="82" name="Immagine 81">
          <a:extLst>
            <a:ext uri="{FF2B5EF4-FFF2-40B4-BE49-F238E27FC236}">
              <a16:creationId xmlns="" xmlns:a16="http://schemas.microsoft.com/office/drawing/2014/main" id="{3E95F394-6BE0-49C6-A8DA-63BC60DD1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240649125"/>
          <a:ext cx="467243" cy="889000"/>
        </a:xfrm>
        <a:prstGeom prst="rect">
          <a:avLst/>
        </a:prstGeom>
      </xdr:spPr>
    </xdr:pic>
    <xdr:clientData/>
  </xdr:twoCellAnchor>
  <xdr:twoCellAnchor>
    <xdr:from>
      <xdr:col>1</xdr:col>
      <xdr:colOff>428625</xdr:colOff>
      <xdr:row>13</xdr:row>
      <xdr:rowOff>219076</xdr:rowOff>
    </xdr:from>
    <xdr:to>
      <xdr:col>1</xdr:col>
      <xdr:colOff>927576</xdr:colOff>
      <xdr:row>13</xdr:row>
      <xdr:rowOff>1161416</xdr:rowOff>
    </xdr:to>
    <xdr:pic>
      <xdr:nvPicPr>
        <xdr:cNvPr id="83" name="Immagine 82">
          <a:extLst>
            <a:ext uri="{FF2B5EF4-FFF2-40B4-BE49-F238E27FC236}">
              <a16:creationId xmlns="" xmlns:a16="http://schemas.microsoft.com/office/drawing/2014/main" id="{8A18FC56-EBE4-4608-B189-BC2578C2E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650" y="241982626"/>
          <a:ext cx="498951" cy="942340"/>
        </a:xfrm>
        <a:prstGeom prst="rect">
          <a:avLst/>
        </a:prstGeom>
      </xdr:spPr>
    </xdr:pic>
    <xdr:clientData/>
  </xdr:twoCellAnchor>
  <xdr:twoCellAnchor>
    <xdr:from>
      <xdr:col>1</xdr:col>
      <xdr:colOff>419100</xdr:colOff>
      <xdr:row>10</xdr:row>
      <xdr:rowOff>228599</xdr:rowOff>
    </xdr:from>
    <xdr:to>
      <xdr:col>1</xdr:col>
      <xdr:colOff>908050</xdr:colOff>
      <xdr:row>10</xdr:row>
      <xdr:rowOff>1173995</xdr:rowOff>
    </xdr:to>
    <xdr:pic>
      <xdr:nvPicPr>
        <xdr:cNvPr id="84" name="Immagine 83">
          <a:extLst>
            <a:ext uri="{FF2B5EF4-FFF2-40B4-BE49-F238E27FC236}">
              <a16:creationId xmlns="" xmlns:a16="http://schemas.microsoft.com/office/drawing/2014/main" id="{DBF1FF2F-4974-45E0-BF71-914347885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125" y="243354224"/>
          <a:ext cx="488950" cy="945396"/>
        </a:xfrm>
        <a:prstGeom prst="rect">
          <a:avLst/>
        </a:prstGeom>
      </xdr:spPr>
    </xdr:pic>
    <xdr:clientData/>
  </xdr:twoCellAnchor>
  <xdr:twoCellAnchor>
    <xdr:from>
      <xdr:col>1</xdr:col>
      <xdr:colOff>485775</xdr:colOff>
      <xdr:row>14</xdr:row>
      <xdr:rowOff>257175</xdr:rowOff>
    </xdr:from>
    <xdr:to>
      <xdr:col>1</xdr:col>
      <xdr:colOff>949046</xdr:colOff>
      <xdr:row>14</xdr:row>
      <xdr:rowOff>1161415</xdr:rowOff>
    </xdr:to>
    <xdr:pic>
      <xdr:nvPicPr>
        <xdr:cNvPr id="85" name="Immagine 84">
          <a:extLst>
            <a:ext uri="{FF2B5EF4-FFF2-40B4-BE49-F238E27FC236}">
              <a16:creationId xmlns="" xmlns:a16="http://schemas.microsoft.com/office/drawing/2014/main" id="{E744F00E-BCF0-43D8-AED5-E1BAC9B6B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800" y="244744875"/>
          <a:ext cx="463271" cy="904240"/>
        </a:xfrm>
        <a:prstGeom prst="rect">
          <a:avLst/>
        </a:prstGeom>
      </xdr:spPr>
    </xdr:pic>
    <xdr:clientData/>
  </xdr:twoCellAnchor>
  <xdr:twoCellAnchor>
    <xdr:from>
      <xdr:col>1</xdr:col>
      <xdr:colOff>476250</xdr:colOff>
      <xdr:row>15</xdr:row>
      <xdr:rowOff>257176</xdr:rowOff>
    </xdr:from>
    <xdr:to>
      <xdr:col>1</xdr:col>
      <xdr:colOff>923425</xdr:colOff>
      <xdr:row>15</xdr:row>
      <xdr:rowOff>1161416</xdr:rowOff>
    </xdr:to>
    <xdr:pic>
      <xdr:nvPicPr>
        <xdr:cNvPr id="86" name="Immagine 85">
          <a:extLst>
            <a:ext uri="{FF2B5EF4-FFF2-40B4-BE49-F238E27FC236}">
              <a16:creationId xmlns="" xmlns:a16="http://schemas.microsoft.com/office/drawing/2014/main" id="{9840FC34-DDBA-4C86-8FD5-CEE62330A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7275" y="246106951"/>
          <a:ext cx="447175" cy="904240"/>
        </a:xfrm>
        <a:prstGeom prst="rect">
          <a:avLst/>
        </a:prstGeom>
      </xdr:spPr>
    </xdr:pic>
    <xdr:clientData/>
  </xdr:twoCellAnchor>
  <xdr:twoCellAnchor>
    <xdr:from>
      <xdr:col>1</xdr:col>
      <xdr:colOff>447675</xdr:colOff>
      <xdr:row>17</xdr:row>
      <xdr:rowOff>247651</xdr:rowOff>
    </xdr:from>
    <xdr:to>
      <xdr:col>1</xdr:col>
      <xdr:colOff>898088</xdr:colOff>
      <xdr:row>17</xdr:row>
      <xdr:rowOff>1130301</xdr:rowOff>
    </xdr:to>
    <xdr:pic>
      <xdr:nvPicPr>
        <xdr:cNvPr id="87" name="Immagine 86">
          <a:extLst>
            <a:ext uri="{FF2B5EF4-FFF2-40B4-BE49-F238E27FC236}">
              <a16:creationId xmlns="" xmlns:a16="http://schemas.microsoft.com/office/drawing/2014/main" id="{095FB96A-97CC-4892-A4D0-DB09BF4E9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0" y="247459501"/>
          <a:ext cx="450413" cy="882650"/>
        </a:xfrm>
        <a:prstGeom prst="rect">
          <a:avLst/>
        </a:prstGeom>
      </xdr:spPr>
    </xdr:pic>
    <xdr:clientData/>
  </xdr:twoCellAnchor>
  <xdr:twoCellAnchor>
    <xdr:from>
      <xdr:col>1</xdr:col>
      <xdr:colOff>447676</xdr:colOff>
      <xdr:row>18</xdr:row>
      <xdr:rowOff>257175</xdr:rowOff>
    </xdr:from>
    <xdr:to>
      <xdr:col>1</xdr:col>
      <xdr:colOff>923502</xdr:colOff>
      <xdr:row>18</xdr:row>
      <xdr:rowOff>1174750</xdr:rowOff>
    </xdr:to>
    <xdr:pic>
      <xdr:nvPicPr>
        <xdr:cNvPr id="88" name="Immagine 87">
          <a:extLst>
            <a:ext uri="{FF2B5EF4-FFF2-40B4-BE49-F238E27FC236}">
              <a16:creationId xmlns="" xmlns:a16="http://schemas.microsoft.com/office/drawing/2014/main" id="{E20BFD77-702E-4CED-B850-90FC32281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1" y="248831100"/>
          <a:ext cx="475826" cy="917575"/>
        </a:xfrm>
        <a:prstGeom prst="rect">
          <a:avLst/>
        </a:prstGeom>
      </xdr:spPr>
    </xdr:pic>
    <xdr:clientData/>
  </xdr:twoCellAnchor>
  <xdr:twoCellAnchor>
    <xdr:from>
      <xdr:col>1</xdr:col>
      <xdr:colOff>444239</xdr:colOff>
      <xdr:row>16</xdr:row>
      <xdr:rowOff>247650</xdr:rowOff>
    </xdr:from>
    <xdr:to>
      <xdr:col>1</xdr:col>
      <xdr:colOff>925562</xdr:colOff>
      <xdr:row>16</xdr:row>
      <xdr:rowOff>1161415</xdr:rowOff>
    </xdr:to>
    <xdr:pic>
      <xdr:nvPicPr>
        <xdr:cNvPr id="89" name="Immagine 88">
          <a:extLst>
            <a:ext uri="{FF2B5EF4-FFF2-40B4-BE49-F238E27FC236}">
              <a16:creationId xmlns="" xmlns:a16="http://schemas.microsoft.com/office/drawing/2014/main" id="{D6DA11C7-3CEA-4AC1-9828-585B10F48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5264" y="250183650"/>
          <a:ext cx="481323" cy="913765"/>
        </a:xfrm>
        <a:prstGeom prst="rect">
          <a:avLst/>
        </a:prstGeom>
      </xdr:spPr>
    </xdr:pic>
    <xdr:clientData/>
  </xdr:twoCellAnchor>
  <xdr:twoCellAnchor>
    <xdr:from>
      <xdr:col>1</xdr:col>
      <xdr:colOff>399690</xdr:colOff>
      <xdr:row>22</xdr:row>
      <xdr:rowOff>365215</xdr:rowOff>
    </xdr:from>
    <xdr:to>
      <xdr:col>1</xdr:col>
      <xdr:colOff>999501</xdr:colOff>
      <xdr:row>22</xdr:row>
      <xdr:rowOff>1135561</xdr:rowOff>
    </xdr:to>
    <xdr:pic>
      <xdr:nvPicPr>
        <xdr:cNvPr id="96" name="Imagen 155" descr="Mizuno T-Shirt junior Premium: Amazon.de: Sport &amp; Freizeit">
          <a:extLst>
            <a:ext uri="{FF2B5EF4-FFF2-40B4-BE49-F238E27FC236}">
              <a16:creationId xmlns="" xmlns:a16="http://schemas.microsoft.com/office/drawing/2014/main" id="{9C081C1B-AB04-4729-A558-AD3F1B162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0715" y="180835390"/>
          <a:ext cx="599811" cy="770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393972</xdr:colOff>
      <xdr:row>20</xdr:row>
      <xdr:rowOff>341443</xdr:rowOff>
    </xdr:from>
    <xdr:to>
      <xdr:col>1</xdr:col>
      <xdr:colOff>952590</xdr:colOff>
      <xdr:row>20</xdr:row>
      <xdr:rowOff>1086847</xdr:rowOff>
    </xdr:to>
    <xdr:pic>
      <xdr:nvPicPr>
        <xdr:cNvPr id="97" name="Imagen 156" descr="Mizuno T-shirt junior Premium: Amazon.co.uk: Sports &amp; Outdoors">
          <a:extLst>
            <a:ext uri="{FF2B5EF4-FFF2-40B4-BE49-F238E27FC236}">
              <a16:creationId xmlns="" xmlns:a16="http://schemas.microsoft.com/office/drawing/2014/main" id="{20C09518-07C8-471D-B529-7B46DB0B2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4997" y="182173693"/>
          <a:ext cx="558618" cy="745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345817</xdr:colOff>
      <xdr:row>27</xdr:row>
      <xdr:rowOff>263973</xdr:rowOff>
    </xdr:from>
    <xdr:to>
      <xdr:col>1</xdr:col>
      <xdr:colOff>1003700</xdr:colOff>
      <xdr:row>27</xdr:row>
      <xdr:rowOff>1149670</xdr:rowOff>
    </xdr:to>
    <xdr:pic>
      <xdr:nvPicPr>
        <xdr:cNvPr id="110" name="Immagine 109">
          <a:extLst>
            <a:ext uri="{FF2B5EF4-FFF2-40B4-BE49-F238E27FC236}">
              <a16:creationId xmlns="" xmlns:a16="http://schemas.microsoft.com/office/drawing/2014/main" id="{D45C7EB5-E3A9-4D31-9972-C507170EF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842" y="251562048"/>
          <a:ext cx="657883" cy="885697"/>
        </a:xfrm>
        <a:prstGeom prst="rect">
          <a:avLst/>
        </a:prstGeom>
      </xdr:spPr>
    </xdr:pic>
    <xdr:clientData/>
  </xdr:twoCellAnchor>
  <xdr:twoCellAnchor>
    <xdr:from>
      <xdr:col>1</xdr:col>
      <xdr:colOff>419782</xdr:colOff>
      <xdr:row>53</xdr:row>
      <xdr:rowOff>263972</xdr:rowOff>
    </xdr:from>
    <xdr:to>
      <xdr:col>1</xdr:col>
      <xdr:colOff>832309</xdr:colOff>
      <xdr:row>53</xdr:row>
      <xdr:rowOff>1149796</xdr:rowOff>
    </xdr:to>
    <xdr:pic>
      <xdr:nvPicPr>
        <xdr:cNvPr id="115" name="Immagine 114">
          <a:extLst>
            <a:ext uri="{FF2B5EF4-FFF2-40B4-BE49-F238E27FC236}">
              <a16:creationId xmlns="" xmlns:a16="http://schemas.microsoft.com/office/drawing/2014/main" id="{ADF4BF3C-EA00-4BA3-A7A2-B469B1249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807" y="30905897"/>
          <a:ext cx="412527" cy="885824"/>
        </a:xfrm>
        <a:prstGeom prst="rect">
          <a:avLst/>
        </a:prstGeom>
      </xdr:spPr>
    </xdr:pic>
    <xdr:clientData/>
  </xdr:twoCellAnchor>
  <xdr:twoCellAnchor>
    <xdr:from>
      <xdr:col>1</xdr:col>
      <xdr:colOff>373482</xdr:colOff>
      <xdr:row>52</xdr:row>
      <xdr:rowOff>248075</xdr:rowOff>
    </xdr:from>
    <xdr:to>
      <xdr:col>1</xdr:col>
      <xdr:colOff>882752</xdr:colOff>
      <xdr:row>52</xdr:row>
      <xdr:rowOff>1187896</xdr:rowOff>
    </xdr:to>
    <xdr:pic>
      <xdr:nvPicPr>
        <xdr:cNvPr id="116" name="Immagine 115">
          <a:extLst>
            <a:ext uri="{FF2B5EF4-FFF2-40B4-BE49-F238E27FC236}">
              <a16:creationId xmlns="" xmlns:a16="http://schemas.microsoft.com/office/drawing/2014/main" id="{5383FDE7-6B66-497D-A8F0-8B15B2519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4507" y="32252075"/>
          <a:ext cx="509270" cy="939821"/>
        </a:xfrm>
        <a:prstGeom prst="rect">
          <a:avLst/>
        </a:prstGeom>
      </xdr:spPr>
    </xdr:pic>
    <xdr:clientData/>
  </xdr:twoCellAnchor>
  <xdr:twoCellAnchor>
    <xdr:from>
      <xdr:col>1</xdr:col>
      <xdr:colOff>441298</xdr:colOff>
      <xdr:row>57</xdr:row>
      <xdr:rowOff>256706</xdr:rowOff>
    </xdr:from>
    <xdr:to>
      <xdr:col>1</xdr:col>
      <xdr:colOff>855887</xdr:colOff>
      <xdr:row>57</xdr:row>
      <xdr:rowOff>1136180</xdr:rowOff>
    </xdr:to>
    <xdr:pic>
      <xdr:nvPicPr>
        <xdr:cNvPr id="117" name="Immagine 116">
          <a:extLst>
            <a:ext uri="{FF2B5EF4-FFF2-40B4-BE49-F238E27FC236}">
              <a16:creationId xmlns="" xmlns:a16="http://schemas.microsoft.com/office/drawing/2014/main" id="{407DB6F2-CCD1-4DF8-83B6-3CA172EDF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2323" y="36346931"/>
          <a:ext cx="414589" cy="879474"/>
        </a:xfrm>
        <a:prstGeom prst="rect">
          <a:avLst/>
        </a:prstGeom>
      </xdr:spPr>
    </xdr:pic>
    <xdr:clientData/>
  </xdr:twoCellAnchor>
  <xdr:twoCellAnchor>
    <xdr:from>
      <xdr:col>1</xdr:col>
      <xdr:colOff>450383</xdr:colOff>
      <xdr:row>56</xdr:row>
      <xdr:rowOff>266231</xdr:rowOff>
    </xdr:from>
    <xdr:to>
      <xdr:col>1</xdr:col>
      <xdr:colOff>850780</xdr:colOff>
      <xdr:row>56</xdr:row>
      <xdr:rowOff>1136180</xdr:rowOff>
    </xdr:to>
    <xdr:pic>
      <xdr:nvPicPr>
        <xdr:cNvPr id="118" name="Immagine 117">
          <a:extLst>
            <a:ext uri="{FF2B5EF4-FFF2-40B4-BE49-F238E27FC236}">
              <a16:creationId xmlns="" xmlns:a16="http://schemas.microsoft.com/office/drawing/2014/main" id="{85846E03-9F0A-4603-8422-1565A6B00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1408" y="34994381"/>
          <a:ext cx="400397" cy="869949"/>
        </a:xfrm>
        <a:prstGeom prst="rect">
          <a:avLst/>
        </a:prstGeom>
      </xdr:spPr>
    </xdr:pic>
    <xdr:clientData/>
  </xdr:twoCellAnchor>
  <xdr:twoCellAnchor>
    <xdr:from>
      <xdr:col>1</xdr:col>
      <xdr:colOff>450383</xdr:colOff>
      <xdr:row>55</xdr:row>
      <xdr:rowOff>237655</xdr:rowOff>
    </xdr:from>
    <xdr:to>
      <xdr:col>1</xdr:col>
      <xdr:colOff>886240</xdr:colOff>
      <xdr:row>55</xdr:row>
      <xdr:rowOff>1169824</xdr:rowOff>
    </xdr:to>
    <xdr:pic>
      <xdr:nvPicPr>
        <xdr:cNvPr id="119" name="Immagine 118">
          <a:extLst>
            <a:ext uri="{FF2B5EF4-FFF2-40B4-BE49-F238E27FC236}">
              <a16:creationId xmlns="" xmlns:a16="http://schemas.microsoft.com/office/drawing/2014/main" id="{6DE95961-856D-40B7-8748-FA1D42CAA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1408" y="33603730"/>
          <a:ext cx="435857" cy="932169"/>
        </a:xfrm>
        <a:prstGeom prst="rect">
          <a:avLst/>
        </a:prstGeom>
      </xdr:spPr>
    </xdr:pic>
    <xdr:clientData/>
  </xdr:twoCellAnchor>
  <xdr:twoCellAnchor>
    <xdr:from>
      <xdr:col>1</xdr:col>
      <xdr:colOff>435860</xdr:colOff>
      <xdr:row>54</xdr:row>
      <xdr:rowOff>256705</xdr:rowOff>
    </xdr:from>
    <xdr:to>
      <xdr:col>1</xdr:col>
      <xdr:colOff>851091</xdr:colOff>
      <xdr:row>54</xdr:row>
      <xdr:rowOff>1160593</xdr:rowOff>
    </xdr:to>
    <xdr:pic>
      <xdr:nvPicPr>
        <xdr:cNvPr id="120" name="Immagine 119">
          <a:extLst>
            <a:ext uri="{FF2B5EF4-FFF2-40B4-BE49-F238E27FC236}">
              <a16:creationId xmlns="" xmlns:a16="http://schemas.microsoft.com/office/drawing/2014/main" id="{DF954370-1D64-424B-B012-ECFC7F46B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885" y="37709005"/>
          <a:ext cx="415231" cy="903888"/>
        </a:xfrm>
        <a:prstGeom prst="rect">
          <a:avLst/>
        </a:prstGeom>
      </xdr:spPr>
    </xdr:pic>
    <xdr:clientData/>
  </xdr:twoCellAnchor>
  <xdr:twoCellAnchor>
    <xdr:from>
      <xdr:col>1</xdr:col>
      <xdr:colOff>296655</xdr:colOff>
      <xdr:row>66</xdr:row>
      <xdr:rowOff>279074</xdr:rowOff>
    </xdr:from>
    <xdr:to>
      <xdr:col>1</xdr:col>
      <xdr:colOff>1037597</xdr:colOff>
      <xdr:row>66</xdr:row>
      <xdr:rowOff>1135606</xdr:rowOff>
    </xdr:to>
    <xdr:pic>
      <xdr:nvPicPr>
        <xdr:cNvPr id="127" name="Imagen 168">
          <a:extLst>
            <a:ext uri="{FF2B5EF4-FFF2-40B4-BE49-F238E27FC236}">
              <a16:creationId xmlns="" xmlns:a16="http://schemas.microsoft.com/office/drawing/2014/main" id="{AD5336A9-CB2F-45F9-9C88-2F26EE55B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77680" y="69059099"/>
          <a:ext cx="740942" cy="856532"/>
        </a:xfrm>
        <a:prstGeom prst="rect">
          <a:avLst/>
        </a:prstGeom>
      </xdr:spPr>
    </xdr:pic>
    <xdr:clientData/>
  </xdr:twoCellAnchor>
  <xdr:twoCellAnchor>
    <xdr:from>
      <xdr:col>1</xdr:col>
      <xdr:colOff>267422</xdr:colOff>
      <xdr:row>68</xdr:row>
      <xdr:rowOff>222558</xdr:rowOff>
    </xdr:from>
    <xdr:to>
      <xdr:col>1</xdr:col>
      <xdr:colOff>1101584</xdr:colOff>
      <xdr:row>68</xdr:row>
      <xdr:rowOff>1207646</xdr:rowOff>
    </xdr:to>
    <xdr:pic>
      <xdr:nvPicPr>
        <xdr:cNvPr id="129" name="Imagen 170">
          <a:extLst>
            <a:ext uri="{FF2B5EF4-FFF2-40B4-BE49-F238E27FC236}">
              <a16:creationId xmlns="" xmlns:a16="http://schemas.microsoft.com/office/drawing/2014/main" id="{2F2BC24A-6FCC-41F2-9421-BD2FC47C1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48447" y="70364658"/>
          <a:ext cx="834162" cy="985088"/>
        </a:xfrm>
        <a:prstGeom prst="rect">
          <a:avLst/>
        </a:prstGeom>
      </xdr:spPr>
    </xdr:pic>
    <xdr:clientData/>
  </xdr:twoCellAnchor>
  <xdr:twoCellAnchor>
    <xdr:from>
      <xdr:col>1</xdr:col>
      <xdr:colOff>296874</xdr:colOff>
      <xdr:row>69</xdr:row>
      <xdr:rowOff>258712</xdr:rowOff>
    </xdr:from>
    <xdr:to>
      <xdr:col>1</xdr:col>
      <xdr:colOff>1076795</xdr:colOff>
      <xdr:row>69</xdr:row>
      <xdr:rowOff>1165200</xdr:rowOff>
    </xdr:to>
    <xdr:pic>
      <xdr:nvPicPr>
        <xdr:cNvPr id="130" name="Imagen 171">
          <a:extLst>
            <a:ext uri="{FF2B5EF4-FFF2-40B4-BE49-F238E27FC236}">
              <a16:creationId xmlns="" xmlns:a16="http://schemas.microsoft.com/office/drawing/2014/main" id="{D90FD4EB-C602-4534-9DFC-FBCC47BFD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77899" y="71762887"/>
          <a:ext cx="779921" cy="906488"/>
        </a:xfrm>
        <a:prstGeom prst="rect">
          <a:avLst/>
        </a:prstGeom>
      </xdr:spPr>
    </xdr:pic>
    <xdr:clientData/>
  </xdr:twoCellAnchor>
  <xdr:twoCellAnchor>
    <xdr:from>
      <xdr:col>1</xdr:col>
      <xdr:colOff>326108</xdr:colOff>
      <xdr:row>67</xdr:row>
      <xdr:rowOff>278420</xdr:rowOff>
    </xdr:from>
    <xdr:to>
      <xdr:col>1</xdr:col>
      <xdr:colOff>1028488</xdr:colOff>
      <xdr:row>67</xdr:row>
      <xdr:rowOff>1148955</xdr:rowOff>
    </xdr:to>
    <xdr:pic>
      <xdr:nvPicPr>
        <xdr:cNvPr id="131" name="Imagen 172">
          <a:extLst>
            <a:ext uri="{FF2B5EF4-FFF2-40B4-BE49-F238E27FC236}">
              <a16:creationId xmlns="" xmlns:a16="http://schemas.microsoft.com/office/drawing/2014/main" id="{5A657B54-C4D4-4072-B6A9-E72143309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07133" y="73144670"/>
          <a:ext cx="702380" cy="870535"/>
        </a:xfrm>
        <a:prstGeom prst="rect">
          <a:avLst/>
        </a:prstGeom>
      </xdr:spPr>
    </xdr:pic>
    <xdr:clientData/>
  </xdr:twoCellAnchor>
  <xdr:twoCellAnchor>
    <xdr:from>
      <xdr:col>1</xdr:col>
      <xdr:colOff>352863</xdr:colOff>
      <xdr:row>73</xdr:row>
      <xdr:rowOff>258712</xdr:rowOff>
    </xdr:from>
    <xdr:to>
      <xdr:col>1</xdr:col>
      <xdr:colOff>1022788</xdr:colOff>
      <xdr:row>73</xdr:row>
      <xdr:rowOff>1169072</xdr:rowOff>
    </xdr:to>
    <xdr:pic>
      <xdr:nvPicPr>
        <xdr:cNvPr id="134" name="Immagine 125">
          <a:extLst>
            <a:ext uri="{FF2B5EF4-FFF2-40B4-BE49-F238E27FC236}">
              <a16:creationId xmlns="" xmlns:a16="http://schemas.microsoft.com/office/drawing/2014/main" id="{242FC7EB-E263-4C96-9CF9-D22B5204C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888" y="88107787"/>
          <a:ext cx="669925" cy="910360"/>
        </a:xfrm>
        <a:prstGeom prst="rect">
          <a:avLst/>
        </a:prstGeom>
      </xdr:spPr>
    </xdr:pic>
    <xdr:clientData/>
  </xdr:twoCellAnchor>
  <xdr:twoCellAnchor>
    <xdr:from>
      <xdr:col>1</xdr:col>
      <xdr:colOff>333812</xdr:colOff>
      <xdr:row>72</xdr:row>
      <xdr:rowOff>296813</xdr:rowOff>
    </xdr:from>
    <xdr:to>
      <xdr:col>1</xdr:col>
      <xdr:colOff>971352</xdr:colOff>
      <xdr:row>72</xdr:row>
      <xdr:rowOff>1172653</xdr:rowOff>
    </xdr:to>
    <xdr:pic>
      <xdr:nvPicPr>
        <xdr:cNvPr id="135" name="Immagine 126">
          <a:extLst>
            <a:ext uri="{FF2B5EF4-FFF2-40B4-BE49-F238E27FC236}">
              <a16:creationId xmlns="" xmlns:a16="http://schemas.microsoft.com/office/drawing/2014/main" id="{B1CA34C4-207F-4A39-8AE8-C3D3324FB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837" y="89507963"/>
          <a:ext cx="637540" cy="875840"/>
        </a:xfrm>
        <a:prstGeom prst="rect">
          <a:avLst/>
        </a:prstGeom>
      </xdr:spPr>
    </xdr:pic>
    <xdr:clientData/>
  </xdr:twoCellAnchor>
  <xdr:twoCellAnchor>
    <xdr:from>
      <xdr:col>1</xdr:col>
      <xdr:colOff>354767</xdr:colOff>
      <xdr:row>70</xdr:row>
      <xdr:rowOff>268237</xdr:rowOff>
    </xdr:from>
    <xdr:to>
      <xdr:col>1</xdr:col>
      <xdr:colOff>1051362</xdr:colOff>
      <xdr:row>70</xdr:row>
      <xdr:rowOff>1028700</xdr:rowOff>
    </xdr:to>
    <xdr:pic>
      <xdr:nvPicPr>
        <xdr:cNvPr id="136" name="Immagine 127">
          <a:extLst>
            <a:ext uri="{FF2B5EF4-FFF2-40B4-BE49-F238E27FC236}">
              <a16:creationId xmlns="" xmlns:a16="http://schemas.microsoft.com/office/drawing/2014/main" id="{06A655E6-C503-4A7F-BF83-E979F74B0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792" y="92203537"/>
          <a:ext cx="696595" cy="760463"/>
        </a:xfrm>
        <a:prstGeom prst="rect">
          <a:avLst/>
        </a:prstGeom>
      </xdr:spPr>
    </xdr:pic>
    <xdr:clientData/>
  </xdr:twoCellAnchor>
  <xdr:twoCellAnchor>
    <xdr:from>
      <xdr:col>1</xdr:col>
      <xdr:colOff>240539</xdr:colOff>
      <xdr:row>74</xdr:row>
      <xdr:rowOff>193801</xdr:rowOff>
    </xdr:from>
    <xdr:to>
      <xdr:col>1</xdr:col>
      <xdr:colOff>1240155</xdr:colOff>
      <xdr:row>74</xdr:row>
      <xdr:rowOff>1120140</xdr:rowOff>
    </xdr:to>
    <xdr:pic>
      <xdr:nvPicPr>
        <xdr:cNvPr id="137" name="Imagen 193" descr="MIZUNO SOUKYU SHORT - TE shop">
          <a:extLst>
            <a:ext uri="{FF2B5EF4-FFF2-40B4-BE49-F238E27FC236}">
              <a16:creationId xmlns="" xmlns:a16="http://schemas.microsoft.com/office/drawing/2014/main" id="{3EE51790-FA49-4222-BC77-285A731E25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21564" y="93491176"/>
          <a:ext cx="999616" cy="926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336071</xdr:colOff>
      <xdr:row>71</xdr:row>
      <xdr:rowOff>298788</xdr:rowOff>
    </xdr:from>
    <xdr:to>
      <xdr:col>1</xdr:col>
      <xdr:colOff>965771</xdr:colOff>
      <xdr:row>71</xdr:row>
      <xdr:rowOff>1113725</xdr:rowOff>
    </xdr:to>
    <xdr:pic>
      <xdr:nvPicPr>
        <xdr:cNvPr id="138" name="Imagen 194">
          <a:extLst>
            <a:ext uri="{FF2B5EF4-FFF2-40B4-BE49-F238E27FC236}">
              <a16:creationId xmlns="" xmlns:a16="http://schemas.microsoft.com/office/drawing/2014/main" id="{D7A485D3-AD62-49D9-9777-35293E7A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17096" y="90872013"/>
          <a:ext cx="629700" cy="814937"/>
        </a:xfrm>
        <a:prstGeom prst="rect">
          <a:avLst/>
        </a:prstGeom>
      </xdr:spPr>
    </xdr:pic>
    <xdr:clientData/>
  </xdr:twoCellAnchor>
  <xdr:twoCellAnchor>
    <xdr:from>
      <xdr:col>1</xdr:col>
      <xdr:colOff>273574</xdr:colOff>
      <xdr:row>38</xdr:row>
      <xdr:rowOff>171308</xdr:rowOff>
    </xdr:from>
    <xdr:to>
      <xdr:col>1</xdr:col>
      <xdr:colOff>990779</xdr:colOff>
      <xdr:row>38</xdr:row>
      <xdr:rowOff>1072999</xdr:rowOff>
    </xdr:to>
    <xdr:pic>
      <xdr:nvPicPr>
        <xdr:cNvPr id="142" name="Imagen 177">
          <a:extLst>
            <a:ext uri="{FF2B5EF4-FFF2-40B4-BE49-F238E27FC236}">
              <a16:creationId xmlns="" xmlns:a16="http://schemas.microsoft.com/office/drawing/2014/main" id="{013B1E7E-07F5-4B73-87B0-7D69595E6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54599" y="98916983"/>
          <a:ext cx="717205" cy="901691"/>
        </a:xfrm>
        <a:prstGeom prst="rect">
          <a:avLst/>
        </a:prstGeom>
      </xdr:spPr>
    </xdr:pic>
    <xdr:clientData/>
  </xdr:twoCellAnchor>
  <xdr:twoCellAnchor>
    <xdr:from>
      <xdr:col>1</xdr:col>
      <xdr:colOff>246247</xdr:colOff>
      <xdr:row>36</xdr:row>
      <xdr:rowOff>143313</xdr:rowOff>
    </xdr:from>
    <xdr:to>
      <xdr:col>1</xdr:col>
      <xdr:colOff>1085905</xdr:colOff>
      <xdr:row>36</xdr:row>
      <xdr:rowOff>1057275</xdr:rowOff>
    </xdr:to>
    <xdr:pic>
      <xdr:nvPicPr>
        <xdr:cNvPr id="143" name="Imagen 187">
          <a:extLst>
            <a:ext uri="{FF2B5EF4-FFF2-40B4-BE49-F238E27FC236}">
              <a16:creationId xmlns="" xmlns:a16="http://schemas.microsoft.com/office/drawing/2014/main" id="{7EA63E7F-6C52-420E-B2D1-66D4CB03E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27272" y="100251063"/>
          <a:ext cx="839658" cy="913962"/>
        </a:xfrm>
        <a:prstGeom prst="rect">
          <a:avLst/>
        </a:prstGeom>
      </xdr:spPr>
    </xdr:pic>
    <xdr:clientData/>
  </xdr:twoCellAnchor>
  <xdr:twoCellAnchor>
    <xdr:from>
      <xdr:col>1</xdr:col>
      <xdr:colOff>335851</xdr:colOff>
      <xdr:row>41</xdr:row>
      <xdr:rowOff>229479</xdr:rowOff>
    </xdr:from>
    <xdr:to>
      <xdr:col>1</xdr:col>
      <xdr:colOff>1101160</xdr:colOff>
      <xdr:row>41</xdr:row>
      <xdr:rowOff>1132768</xdr:rowOff>
    </xdr:to>
    <xdr:pic>
      <xdr:nvPicPr>
        <xdr:cNvPr id="144" name="Imagen 188">
          <a:extLst>
            <a:ext uri="{FF2B5EF4-FFF2-40B4-BE49-F238E27FC236}">
              <a16:creationId xmlns="" xmlns:a16="http://schemas.microsoft.com/office/drawing/2014/main" id="{FE96BB2D-7A7D-40D1-AE6C-29F632097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16876" y="101699304"/>
          <a:ext cx="765309" cy="903289"/>
        </a:xfrm>
        <a:prstGeom prst="rect">
          <a:avLst/>
        </a:prstGeom>
      </xdr:spPr>
    </xdr:pic>
    <xdr:clientData/>
  </xdr:twoCellAnchor>
  <xdr:twoCellAnchor>
    <xdr:from>
      <xdr:col>1</xdr:col>
      <xdr:colOff>296876</xdr:colOff>
      <xdr:row>40</xdr:row>
      <xdr:rowOff>219514</xdr:rowOff>
    </xdr:from>
    <xdr:to>
      <xdr:col>1</xdr:col>
      <xdr:colOff>1046709</xdr:colOff>
      <xdr:row>40</xdr:row>
      <xdr:rowOff>1179334</xdr:rowOff>
    </xdr:to>
    <xdr:pic>
      <xdr:nvPicPr>
        <xdr:cNvPr id="145" name="Imagen 207">
          <a:extLst>
            <a:ext uri="{FF2B5EF4-FFF2-40B4-BE49-F238E27FC236}">
              <a16:creationId xmlns="" xmlns:a16="http://schemas.microsoft.com/office/drawing/2014/main" id="{C7A07589-D336-408E-B878-05DC1C856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77901" y="103051414"/>
          <a:ext cx="749833" cy="959820"/>
        </a:xfrm>
        <a:prstGeom prst="rect">
          <a:avLst/>
        </a:prstGeom>
      </xdr:spPr>
    </xdr:pic>
    <xdr:clientData/>
  </xdr:twoCellAnchor>
  <xdr:twoCellAnchor>
    <xdr:from>
      <xdr:col>1</xdr:col>
      <xdr:colOff>316366</xdr:colOff>
      <xdr:row>39</xdr:row>
      <xdr:rowOff>237111</xdr:rowOff>
    </xdr:from>
    <xdr:to>
      <xdr:col>1</xdr:col>
      <xdr:colOff>1053914</xdr:colOff>
      <xdr:row>39</xdr:row>
      <xdr:rowOff>1164045</xdr:rowOff>
    </xdr:to>
    <xdr:pic>
      <xdr:nvPicPr>
        <xdr:cNvPr id="146" name="Imagen 208">
          <a:extLst>
            <a:ext uri="{FF2B5EF4-FFF2-40B4-BE49-F238E27FC236}">
              <a16:creationId xmlns="" xmlns:a16="http://schemas.microsoft.com/office/drawing/2014/main" id="{6C75519C-5A72-4108-B03E-12F418318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97391" y="104431086"/>
          <a:ext cx="737548" cy="926934"/>
        </a:xfrm>
        <a:prstGeom prst="rect">
          <a:avLst/>
        </a:prstGeom>
      </xdr:spPr>
    </xdr:pic>
    <xdr:clientData/>
  </xdr:twoCellAnchor>
  <xdr:twoCellAnchor>
    <xdr:from>
      <xdr:col>1</xdr:col>
      <xdr:colOff>306619</xdr:colOff>
      <xdr:row>37</xdr:row>
      <xdr:rowOff>248967</xdr:rowOff>
    </xdr:from>
    <xdr:to>
      <xdr:col>1</xdr:col>
      <xdr:colOff>1028488</xdr:colOff>
      <xdr:row>37</xdr:row>
      <xdr:rowOff>1190959</xdr:rowOff>
    </xdr:to>
    <xdr:pic>
      <xdr:nvPicPr>
        <xdr:cNvPr id="147" name="Imagen 196">
          <a:extLst>
            <a:ext uri="{FF2B5EF4-FFF2-40B4-BE49-F238E27FC236}">
              <a16:creationId xmlns="" xmlns:a16="http://schemas.microsoft.com/office/drawing/2014/main" id="{1086A57D-581D-4766-9B72-049E99312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87644" y="105805017"/>
          <a:ext cx="721869" cy="941992"/>
        </a:xfrm>
        <a:prstGeom prst="rect">
          <a:avLst/>
        </a:prstGeom>
      </xdr:spPr>
    </xdr:pic>
    <xdr:clientData/>
  </xdr:twoCellAnchor>
  <xdr:twoCellAnchor>
    <xdr:from>
      <xdr:col>1</xdr:col>
      <xdr:colOff>257676</xdr:colOff>
      <xdr:row>75</xdr:row>
      <xdr:rowOff>288164</xdr:rowOff>
    </xdr:from>
    <xdr:to>
      <xdr:col>1</xdr:col>
      <xdr:colOff>1178708</xdr:colOff>
      <xdr:row>75</xdr:row>
      <xdr:rowOff>1132058</xdr:rowOff>
    </xdr:to>
    <xdr:pic>
      <xdr:nvPicPr>
        <xdr:cNvPr id="149" name="Imagen 210">
          <a:extLst>
            <a:ext uri="{FF2B5EF4-FFF2-40B4-BE49-F238E27FC236}">
              <a16:creationId xmlns="" xmlns:a16="http://schemas.microsoft.com/office/drawing/2014/main" id="{210B9D88-86A3-4FE8-838C-D25BABA2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38701" y="127637414"/>
          <a:ext cx="921032" cy="843894"/>
        </a:xfrm>
        <a:prstGeom prst="rect">
          <a:avLst/>
        </a:prstGeom>
      </xdr:spPr>
    </xdr:pic>
    <xdr:clientData/>
  </xdr:twoCellAnchor>
  <xdr:twoCellAnchor>
    <xdr:from>
      <xdr:col>1</xdr:col>
      <xdr:colOff>247713</xdr:colOff>
      <xdr:row>76</xdr:row>
      <xdr:rowOff>298838</xdr:rowOff>
    </xdr:from>
    <xdr:to>
      <xdr:col>1</xdr:col>
      <xdr:colOff>1187819</xdr:colOff>
      <xdr:row>76</xdr:row>
      <xdr:rowOff>1122437</xdr:rowOff>
    </xdr:to>
    <xdr:pic>
      <xdr:nvPicPr>
        <xdr:cNvPr id="150" name="Imagen 211">
          <a:extLst>
            <a:ext uri="{FF2B5EF4-FFF2-40B4-BE49-F238E27FC236}">
              <a16:creationId xmlns="" xmlns:a16="http://schemas.microsoft.com/office/drawing/2014/main" id="{A31419FF-6887-4237-9854-B147A6C77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28738" y="129010163"/>
          <a:ext cx="940106" cy="823599"/>
        </a:xfrm>
        <a:prstGeom prst="rect">
          <a:avLst/>
        </a:prstGeom>
      </xdr:spPr>
    </xdr:pic>
    <xdr:clientData/>
  </xdr:twoCellAnchor>
  <xdr:twoCellAnchor>
    <xdr:from>
      <xdr:col>1</xdr:col>
      <xdr:colOff>267421</xdr:colOff>
      <xdr:row>77</xdr:row>
      <xdr:rowOff>268676</xdr:rowOff>
    </xdr:from>
    <xdr:to>
      <xdr:col>1</xdr:col>
      <xdr:colOff>1193549</xdr:colOff>
      <xdr:row>77</xdr:row>
      <xdr:rowOff>1126358</xdr:rowOff>
    </xdr:to>
    <xdr:pic>
      <xdr:nvPicPr>
        <xdr:cNvPr id="151" name="Imagen 212">
          <a:extLst>
            <a:ext uri="{FF2B5EF4-FFF2-40B4-BE49-F238E27FC236}">
              <a16:creationId xmlns="" xmlns:a16="http://schemas.microsoft.com/office/drawing/2014/main" id="{EACC6F0F-E971-4477-99D7-55CEF1D05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48446" y="130342076"/>
          <a:ext cx="926128" cy="857682"/>
        </a:xfrm>
        <a:prstGeom prst="rect">
          <a:avLst/>
        </a:prstGeom>
      </xdr:spPr>
    </xdr:pic>
    <xdr:clientData/>
  </xdr:twoCellAnchor>
  <xdr:twoCellAnchor>
    <xdr:from>
      <xdr:col>1</xdr:col>
      <xdr:colOff>345817</xdr:colOff>
      <xdr:row>21</xdr:row>
      <xdr:rowOff>278420</xdr:rowOff>
    </xdr:from>
    <xdr:to>
      <xdr:col>1</xdr:col>
      <xdr:colOff>958269</xdr:colOff>
      <xdr:row>21</xdr:row>
      <xdr:rowOff>1155175</xdr:rowOff>
    </xdr:to>
    <xdr:pic>
      <xdr:nvPicPr>
        <xdr:cNvPr id="152" name="Imagen 213">
          <a:extLst>
            <a:ext uri="{FF2B5EF4-FFF2-40B4-BE49-F238E27FC236}">
              <a16:creationId xmlns="" xmlns:a16="http://schemas.microsoft.com/office/drawing/2014/main" id="{84692DA4-FC52-4F9A-9A2E-A2424915C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26842" y="179386520"/>
          <a:ext cx="612452" cy="876755"/>
        </a:xfrm>
        <a:prstGeom prst="rect">
          <a:avLst/>
        </a:prstGeom>
      </xdr:spPr>
    </xdr:pic>
    <xdr:clientData/>
  </xdr:twoCellAnchor>
  <xdr:twoCellAnchor>
    <xdr:from>
      <xdr:col>1</xdr:col>
      <xdr:colOff>310578</xdr:colOff>
      <xdr:row>92</xdr:row>
      <xdr:rowOff>191378</xdr:rowOff>
    </xdr:from>
    <xdr:to>
      <xdr:col>1</xdr:col>
      <xdr:colOff>1055966</xdr:colOff>
      <xdr:row>92</xdr:row>
      <xdr:rowOff>1158524</xdr:rowOff>
    </xdr:to>
    <xdr:pic>
      <xdr:nvPicPr>
        <xdr:cNvPr id="153" name="Imagen 223">
          <a:extLst>
            <a:ext uri="{FF2B5EF4-FFF2-40B4-BE49-F238E27FC236}">
              <a16:creationId xmlns="" xmlns:a16="http://schemas.microsoft.com/office/drawing/2014/main" id="{590C168A-9A91-46C7-B2D3-04124E34C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91603" y="188834003"/>
          <a:ext cx="745388" cy="967146"/>
        </a:xfrm>
        <a:prstGeom prst="rect">
          <a:avLst/>
        </a:prstGeom>
      </xdr:spPr>
    </xdr:pic>
    <xdr:clientData/>
  </xdr:twoCellAnchor>
  <xdr:twoCellAnchor>
    <xdr:from>
      <xdr:col>1</xdr:col>
      <xdr:colOff>342524</xdr:colOff>
      <xdr:row>93</xdr:row>
      <xdr:rowOff>216431</xdr:rowOff>
    </xdr:from>
    <xdr:to>
      <xdr:col>1</xdr:col>
      <xdr:colOff>1153803</xdr:colOff>
      <xdr:row>93</xdr:row>
      <xdr:rowOff>1160970</xdr:rowOff>
    </xdr:to>
    <xdr:pic>
      <xdr:nvPicPr>
        <xdr:cNvPr id="154" name="Imagen 224">
          <a:extLst>
            <a:ext uri="{FF2B5EF4-FFF2-40B4-BE49-F238E27FC236}">
              <a16:creationId xmlns="" xmlns:a16="http://schemas.microsoft.com/office/drawing/2014/main" id="{315A3B7D-BE00-443D-86E2-E9379668B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23549" y="190221131"/>
          <a:ext cx="811279" cy="944539"/>
        </a:xfrm>
        <a:prstGeom prst="rect">
          <a:avLst/>
        </a:prstGeom>
      </xdr:spPr>
    </xdr:pic>
    <xdr:clientData/>
  </xdr:twoCellAnchor>
  <xdr:twoCellAnchor>
    <xdr:from>
      <xdr:col>1</xdr:col>
      <xdr:colOff>406408</xdr:colOff>
      <xdr:row>91</xdr:row>
      <xdr:rowOff>248967</xdr:rowOff>
    </xdr:from>
    <xdr:to>
      <xdr:col>1</xdr:col>
      <xdr:colOff>1103695</xdr:colOff>
      <xdr:row>91</xdr:row>
      <xdr:rowOff>1142874</xdr:rowOff>
    </xdr:to>
    <xdr:pic>
      <xdr:nvPicPr>
        <xdr:cNvPr id="155" name="Imagen 225">
          <a:extLst>
            <a:ext uri="{FF2B5EF4-FFF2-40B4-BE49-F238E27FC236}">
              <a16:creationId xmlns="" xmlns:a16="http://schemas.microsoft.com/office/drawing/2014/main" id="{36A7E79F-F50F-4FA5-BAE0-8B9649BFE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87433" y="192977817"/>
          <a:ext cx="697287" cy="893907"/>
        </a:xfrm>
        <a:prstGeom prst="rect">
          <a:avLst/>
        </a:prstGeom>
      </xdr:spPr>
    </xdr:pic>
    <xdr:clientData/>
  </xdr:twoCellAnchor>
  <xdr:twoCellAnchor>
    <xdr:from>
      <xdr:col>1</xdr:col>
      <xdr:colOff>218480</xdr:colOff>
      <xdr:row>94</xdr:row>
      <xdr:rowOff>307873</xdr:rowOff>
    </xdr:from>
    <xdr:to>
      <xdr:col>1</xdr:col>
      <xdr:colOff>1177726</xdr:colOff>
      <xdr:row>94</xdr:row>
      <xdr:rowOff>1117379</xdr:rowOff>
    </xdr:to>
    <xdr:pic>
      <xdr:nvPicPr>
        <xdr:cNvPr id="158" name="Imagen 228">
          <a:extLst>
            <a:ext uri="{FF2B5EF4-FFF2-40B4-BE49-F238E27FC236}">
              <a16:creationId xmlns="" xmlns:a16="http://schemas.microsoft.com/office/drawing/2014/main" id="{A6326817-61C7-4FC2-94B9-4EDA3B335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99505" y="197122948"/>
          <a:ext cx="959246" cy="809506"/>
        </a:xfrm>
        <a:prstGeom prst="rect">
          <a:avLst/>
        </a:prstGeom>
      </xdr:spPr>
    </xdr:pic>
    <xdr:clientData/>
  </xdr:twoCellAnchor>
  <xdr:twoCellAnchor>
    <xdr:from>
      <xdr:col>1</xdr:col>
      <xdr:colOff>306619</xdr:colOff>
      <xdr:row>7</xdr:row>
      <xdr:rowOff>229478</xdr:rowOff>
    </xdr:from>
    <xdr:to>
      <xdr:col>1</xdr:col>
      <xdr:colOff>1060481</xdr:colOff>
      <xdr:row>7</xdr:row>
      <xdr:rowOff>1173108</xdr:rowOff>
    </xdr:to>
    <xdr:pic>
      <xdr:nvPicPr>
        <xdr:cNvPr id="159" name="Imagen 230">
          <a:extLst>
            <a:ext uri="{FF2B5EF4-FFF2-40B4-BE49-F238E27FC236}">
              <a16:creationId xmlns="" xmlns:a16="http://schemas.microsoft.com/office/drawing/2014/main" id="{EB0C7D2F-CA91-4527-8FC6-82826DF7F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87644" y="199768703"/>
          <a:ext cx="753862" cy="943630"/>
        </a:xfrm>
        <a:prstGeom prst="rect">
          <a:avLst/>
        </a:prstGeom>
      </xdr:spPr>
    </xdr:pic>
    <xdr:clientData/>
  </xdr:twoCellAnchor>
  <xdr:twoCellAnchor>
    <xdr:from>
      <xdr:col>1</xdr:col>
      <xdr:colOff>247713</xdr:colOff>
      <xdr:row>89</xdr:row>
      <xdr:rowOff>248967</xdr:rowOff>
    </xdr:from>
    <xdr:to>
      <xdr:col>1</xdr:col>
      <xdr:colOff>987070</xdr:colOff>
      <xdr:row>89</xdr:row>
      <xdr:rowOff>1191487</xdr:rowOff>
    </xdr:to>
    <xdr:pic>
      <xdr:nvPicPr>
        <xdr:cNvPr id="167" name="Imagen 306">
          <a:extLst>
            <a:ext uri="{FF2B5EF4-FFF2-40B4-BE49-F238E27FC236}">
              <a16:creationId xmlns="" xmlns:a16="http://schemas.microsoft.com/office/drawing/2014/main" id="{4624FAFC-6636-4F5E-A7A2-C52C7A36C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28738" y="210684792"/>
          <a:ext cx="739357" cy="942520"/>
        </a:xfrm>
        <a:prstGeom prst="rect">
          <a:avLst/>
        </a:prstGeom>
      </xdr:spPr>
    </xdr:pic>
    <xdr:clientData/>
  </xdr:twoCellAnchor>
  <xdr:twoCellAnchor>
    <xdr:from>
      <xdr:col>1</xdr:col>
      <xdr:colOff>257459</xdr:colOff>
      <xdr:row>9</xdr:row>
      <xdr:rowOff>255264</xdr:rowOff>
    </xdr:from>
    <xdr:to>
      <xdr:col>1</xdr:col>
      <xdr:colOff>984628</xdr:colOff>
      <xdr:row>9</xdr:row>
      <xdr:rowOff>1168824</xdr:rowOff>
    </xdr:to>
    <xdr:pic>
      <xdr:nvPicPr>
        <xdr:cNvPr id="200" name="Image 308">
          <a:extLst>
            <a:ext uri="{FF2B5EF4-FFF2-40B4-BE49-F238E27FC236}">
              <a16:creationId xmlns="" xmlns:a16="http://schemas.microsoft.com/office/drawing/2014/main" id="{7EDC7168-BFD7-43E8-9958-68523BC65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484" y="201156564"/>
          <a:ext cx="727169" cy="913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390526</xdr:colOff>
      <xdr:row>1</xdr:row>
      <xdr:rowOff>186690</xdr:rowOff>
    </xdr:from>
    <xdr:to>
      <xdr:col>1</xdr:col>
      <xdr:colOff>898513</xdr:colOff>
      <xdr:row>4</xdr:row>
      <xdr:rowOff>110490</xdr:rowOff>
    </xdr:to>
    <xdr:pic>
      <xdr:nvPicPr>
        <xdr:cNvPr id="208" name="Image 207">
          <a:extLst>
            <a:ext uri="{FF2B5EF4-FFF2-40B4-BE49-F238E27FC236}">
              <a16:creationId xmlns="" xmlns:a16="http://schemas.microsoft.com/office/drawing/2014/main" id="{D6554B73-771A-41EE-AF42-6E8272289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6" y="415290"/>
          <a:ext cx="1089012" cy="609600"/>
        </a:xfrm>
        <a:prstGeom prst="rect">
          <a:avLst/>
        </a:prstGeom>
      </xdr:spPr>
    </xdr:pic>
    <xdr:clientData/>
  </xdr:twoCellAnchor>
  <xdr:twoCellAnchor>
    <xdr:from>
      <xdr:col>1</xdr:col>
      <xdr:colOff>320041</xdr:colOff>
      <xdr:row>25</xdr:row>
      <xdr:rowOff>22860</xdr:rowOff>
    </xdr:from>
    <xdr:to>
      <xdr:col>1</xdr:col>
      <xdr:colOff>1110615</xdr:colOff>
      <xdr:row>25</xdr:row>
      <xdr:rowOff>853715</xdr:rowOff>
    </xdr:to>
    <xdr:pic>
      <xdr:nvPicPr>
        <xdr:cNvPr id="207" name="Image 87">
          <a:extLst>
            <a:ext uri="{FF2B5EF4-FFF2-40B4-BE49-F238E27FC236}">
              <a16:creationId xmlns="" xmlns:a16="http://schemas.microsoft.com/office/drawing/2014/main" id="{1BC5C0F4-51DC-497F-91B1-D7BDCC6D8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3081" y="548640"/>
          <a:ext cx="784859" cy="838475"/>
        </a:xfrm>
        <a:prstGeom prst="rect">
          <a:avLst/>
        </a:prstGeom>
      </xdr:spPr>
    </xdr:pic>
    <xdr:clientData/>
  </xdr:twoCellAnchor>
  <xdr:twoCellAnchor>
    <xdr:from>
      <xdr:col>1</xdr:col>
      <xdr:colOff>335281</xdr:colOff>
      <xdr:row>23</xdr:row>
      <xdr:rowOff>38100</xdr:rowOff>
    </xdr:from>
    <xdr:to>
      <xdr:col>1</xdr:col>
      <xdr:colOff>1083945</xdr:colOff>
      <xdr:row>23</xdr:row>
      <xdr:rowOff>855259</xdr:rowOff>
    </xdr:to>
    <xdr:pic>
      <xdr:nvPicPr>
        <xdr:cNvPr id="209" name="Image 88">
          <a:extLst>
            <a:ext uri="{FF2B5EF4-FFF2-40B4-BE49-F238E27FC236}">
              <a16:creationId xmlns="" xmlns:a16="http://schemas.microsoft.com/office/drawing/2014/main" id="{4324850A-F40F-4454-AFF5-75DE18A23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8321" y="1577340"/>
          <a:ext cx="754379" cy="813349"/>
        </a:xfrm>
        <a:prstGeom prst="rect">
          <a:avLst/>
        </a:prstGeom>
      </xdr:spPr>
    </xdr:pic>
    <xdr:clientData/>
  </xdr:twoCellAnchor>
  <xdr:twoCellAnchor>
    <xdr:from>
      <xdr:col>1</xdr:col>
      <xdr:colOff>335281</xdr:colOff>
      <xdr:row>24</xdr:row>
      <xdr:rowOff>60960</xdr:rowOff>
    </xdr:from>
    <xdr:to>
      <xdr:col>1</xdr:col>
      <xdr:colOff>1017270</xdr:colOff>
      <xdr:row>24</xdr:row>
      <xdr:rowOff>815340</xdr:rowOff>
    </xdr:to>
    <xdr:pic>
      <xdr:nvPicPr>
        <xdr:cNvPr id="210" name="Image 96">
          <a:extLst>
            <a:ext uri="{FF2B5EF4-FFF2-40B4-BE49-F238E27FC236}">
              <a16:creationId xmlns="" xmlns:a16="http://schemas.microsoft.com/office/drawing/2014/main" id="{9AABC42F-C1C2-4E36-A18F-C4F556B5C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8321" y="2613660"/>
          <a:ext cx="685799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609600</xdr:colOff>
      <xdr:row>46</xdr:row>
      <xdr:rowOff>91440</xdr:rowOff>
    </xdr:from>
    <xdr:to>
      <xdr:col>1</xdr:col>
      <xdr:colOff>981075</xdr:colOff>
      <xdr:row>46</xdr:row>
      <xdr:rowOff>835714</xdr:rowOff>
    </xdr:to>
    <xdr:pic>
      <xdr:nvPicPr>
        <xdr:cNvPr id="215" name="Image 31">
          <a:extLst>
            <a:ext uri="{FF2B5EF4-FFF2-40B4-BE49-F238E27FC236}">
              <a16:creationId xmlns="" xmlns:a16="http://schemas.microsoft.com/office/drawing/2014/main" id="{2A528988-21FB-47D9-9AAC-DD0614581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2640" y="43182540"/>
          <a:ext cx="373380" cy="740464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45</xdr:row>
      <xdr:rowOff>60960</xdr:rowOff>
    </xdr:from>
    <xdr:to>
      <xdr:col>1</xdr:col>
      <xdr:colOff>895350</xdr:colOff>
      <xdr:row>45</xdr:row>
      <xdr:rowOff>828151</xdr:rowOff>
    </xdr:to>
    <xdr:pic>
      <xdr:nvPicPr>
        <xdr:cNvPr id="216" name="Image 30">
          <a:extLst>
            <a:ext uri="{FF2B5EF4-FFF2-40B4-BE49-F238E27FC236}">
              <a16:creationId xmlns="" xmlns:a16="http://schemas.microsoft.com/office/drawing/2014/main" id="{35AD256F-A72E-4C19-A31A-2E3EE3A97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6440" y="47205900"/>
          <a:ext cx="365760" cy="772906"/>
        </a:xfrm>
        <a:prstGeom prst="rect">
          <a:avLst/>
        </a:prstGeom>
      </xdr:spPr>
    </xdr:pic>
    <xdr:clientData/>
  </xdr:twoCellAnchor>
  <xdr:twoCellAnchor>
    <xdr:from>
      <xdr:col>1</xdr:col>
      <xdr:colOff>391975</xdr:colOff>
      <xdr:row>28</xdr:row>
      <xdr:rowOff>15679</xdr:rowOff>
    </xdr:from>
    <xdr:to>
      <xdr:col>1</xdr:col>
      <xdr:colOff>1060873</xdr:colOff>
      <xdr:row>28</xdr:row>
      <xdr:rowOff>999777</xdr:rowOff>
    </xdr:to>
    <xdr:pic>
      <xdr:nvPicPr>
        <xdr:cNvPr id="229" name="Imagen 248">
          <a:extLst>
            <a:ext uri="{FF2B5EF4-FFF2-40B4-BE49-F238E27FC236}">
              <a16:creationId xmlns="" xmlns:a16="http://schemas.microsoft.com/office/drawing/2014/main" id="{2344905E-F2E7-466D-9A9A-60753B706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665015" y="18783739"/>
          <a:ext cx="668898" cy="978383"/>
        </a:xfrm>
        <a:prstGeom prst="rect">
          <a:avLst/>
        </a:prstGeom>
      </xdr:spPr>
    </xdr:pic>
    <xdr:clientData/>
  </xdr:twoCellAnchor>
  <xdr:twoCellAnchor>
    <xdr:from>
      <xdr:col>1</xdr:col>
      <xdr:colOff>399816</xdr:colOff>
      <xdr:row>29</xdr:row>
      <xdr:rowOff>39741</xdr:rowOff>
    </xdr:from>
    <xdr:to>
      <xdr:col>1</xdr:col>
      <xdr:colOff>1018281</xdr:colOff>
      <xdr:row>29</xdr:row>
      <xdr:rowOff>944963</xdr:rowOff>
    </xdr:to>
    <xdr:pic>
      <xdr:nvPicPr>
        <xdr:cNvPr id="230" name="Imagen 249">
          <a:extLst>
            <a:ext uri="{FF2B5EF4-FFF2-40B4-BE49-F238E27FC236}">
              <a16:creationId xmlns="" xmlns:a16="http://schemas.microsoft.com/office/drawing/2014/main" id="{9843BC53-E177-448F-B2B8-9D1687FA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672856" y="19821261"/>
          <a:ext cx="616560" cy="907127"/>
        </a:xfrm>
        <a:prstGeom prst="rect">
          <a:avLst/>
        </a:prstGeom>
      </xdr:spPr>
    </xdr:pic>
    <xdr:clientData/>
  </xdr:twoCellAnchor>
  <xdr:twoCellAnchor>
    <xdr:from>
      <xdr:col>1</xdr:col>
      <xdr:colOff>415494</xdr:colOff>
      <xdr:row>87</xdr:row>
      <xdr:rowOff>27059</xdr:rowOff>
    </xdr:from>
    <xdr:to>
      <xdr:col>1</xdr:col>
      <xdr:colOff>1026975</xdr:colOff>
      <xdr:row>87</xdr:row>
      <xdr:rowOff>978800</xdr:rowOff>
    </xdr:to>
    <xdr:pic>
      <xdr:nvPicPr>
        <xdr:cNvPr id="231" name="Imagen 251">
          <a:extLst>
            <a:ext uri="{FF2B5EF4-FFF2-40B4-BE49-F238E27FC236}">
              <a16:creationId xmlns="" xmlns:a16="http://schemas.microsoft.com/office/drawing/2014/main" id="{E4E523B6-6567-4E04-BE05-C449B32B6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688534" y="20822039"/>
          <a:ext cx="611481" cy="955551"/>
        </a:xfrm>
        <a:prstGeom prst="rect">
          <a:avLst/>
        </a:prstGeom>
      </xdr:spPr>
    </xdr:pic>
    <xdr:clientData/>
  </xdr:twoCellAnchor>
  <xdr:twoCellAnchor>
    <xdr:from>
      <xdr:col>1</xdr:col>
      <xdr:colOff>431173</xdr:colOff>
      <xdr:row>88</xdr:row>
      <xdr:rowOff>39196</xdr:rowOff>
    </xdr:from>
    <xdr:to>
      <xdr:col>1</xdr:col>
      <xdr:colOff>1011988</xdr:colOff>
      <xdr:row>88</xdr:row>
      <xdr:rowOff>980284</xdr:rowOff>
    </xdr:to>
    <xdr:pic>
      <xdr:nvPicPr>
        <xdr:cNvPr id="232" name="Imagen 252">
          <a:extLst>
            <a:ext uri="{FF2B5EF4-FFF2-40B4-BE49-F238E27FC236}">
              <a16:creationId xmlns="" xmlns:a16="http://schemas.microsoft.com/office/drawing/2014/main" id="{2FA9CE50-761C-4F16-92D7-070461EC8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704213" y="21847636"/>
          <a:ext cx="573195" cy="942993"/>
        </a:xfrm>
        <a:prstGeom prst="rect">
          <a:avLst/>
        </a:prstGeom>
      </xdr:spPr>
    </xdr:pic>
    <xdr:clientData/>
  </xdr:twoCellAnchor>
  <xdr:twoCellAnchor>
    <xdr:from>
      <xdr:col>1</xdr:col>
      <xdr:colOff>446853</xdr:colOff>
      <xdr:row>84</xdr:row>
      <xdr:rowOff>71072</xdr:rowOff>
    </xdr:from>
    <xdr:to>
      <xdr:col>1</xdr:col>
      <xdr:colOff>999646</xdr:colOff>
      <xdr:row>84</xdr:row>
      <xdr:rowOff>915203</xdr:rowOff>
    </xdr:to>
    <xdr:pic>
      <xdr:nvPicPr>
        <xdr:cNvPr id="233" name="Imagen 253">
          <a:extLst>
            <a:ext uri="{FF2B5EF4-FFF2-40B4-BE49-F238E27FC236}">
              <a16:creationId xmlns="" xmlns:a16="http://schemas.microsoft.com/office/drawing/2014/main" id="{A9AEF90D-0B70-4E6D-B7B8-DB898A5A7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719893" y="22892972"/>
          <a:ext cx="552793" cy="846036"/>
        </a:xfrm>
        <a:prstGeom prst="rect">
          <a:avLst/>
        </a:prstGeom>
      </xdr:spPr>
    </xdr:pic>
    <xdr:clientData/>
  </xdr:twoCellAnchor>
  <xdr:twoCellAnchor>
    <xdr:from>
      <xdr:col>1</xdr:col>
      <xdr:colOff>423334</xdr:colOff>
      <xdr:row>85</xdr:row>
      <xdr:rowOff>86233</xdr:rowOff>
    </xdr:from>
    <xdr:to>
      <xdr:col>1</xdr:col>
      <xdr:colOff>983976</xdr:colOff>
      <xdr:row>85</xdr:row>
      <xdr:rowOff>952803</xdr:rowOff>
    </xdr:to>
    <xdr:pic>
      <xdr:nvPicPr>
        <xdr:cNvPr id="234" name="Imagen 254">
          <a:extLst>
            <a:ext uri="{FF2B5EF4-FFF2-40B4-BE49-F238E27FC236}">
              <a16:creationId xmlns="" xmlns:a16="http://schemas.microsoft.com/office/drawing/2014/main" id="{FD37D8C5-C5DD-4BC5-AB02-B13D72736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696374" y="23921593"/>
          <a:ext cx="560642" cy="864665"/>
        </a:xfrm>
        <a:prstGeom prst="rect">
          <a:avLst/>
        </a:prstGeom>
      </xdr:spPr>
    </xdr:pic>
    <xdr:clientData/>
  </xdr:twoCellAnchor>
  <xdr:twoCellAnchor>
    <xdr:from>
      <xdr:col>1</xdr:col>
      <xdr:colOff>423333</xdr:colOff>
      <xdr:row>83</xdr:row>
      <xdr:rowOff>23518</xdr:rowOff>
    </xdr:from>
    <xdr:to>
      <xdr:col>1</xdr:col>
      <xdr:colOff>1068077</xdr:colOff>
      <xdr:row>83</xdr:row>
      <xdr:rowOff>973598</xdr:rowOff>
    </xdr:to>
    <xdr:pic>
      <xdr:nvPicPr>
        <xdr:cNvPr id="235" name="Imagen 255">
          <a:extLst>
            <a:ext uri="{FF2B5EF4-FFF2-40B4-BE49-F238E27FC236}">
              <a16:creationId xmlns="" xmlns:a16="http://schemas.microsoft.com/office/drawing/2014/main" id="{5EDFD3AA-8916-411B-8C43-48945A98B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696373" y="25885798"/>
          <a:ext cx="642839" cy="957700"/>
        </a:xfrm>
        <a:prstGeom prst="rect">
          <a:avLst/>
        </a:prstGeom>
      </xdr:spPr>
    </xdr:pic>
    <xdr:clientData/>
  </xdr:twoCellAnchor>
  <xdr:twoCellAnchor>
    <xdr:from>
      <xdr:col>1</xdr:col>
      <xdr:colOff>407655</xdr:colOff>
      <xdr:row>86</xdr:row>
      <xdr:rowOff>15679</xdr:rowOff>
    </xdr:from>
    <xdr:to>
      <xdr:col>1</xdr:col>
      <xdr:colOff>1036940</xdr:colOff>
      <xdr:row>86</xdr:row>
      <xdr:rowOff>984407</xdr:rowOff>
    </xdr:to>
    <xdr:pic>
      <xdr:nvPicPr>
        <xdr:cNvPr id="236" name="Imagen 256">
          <a:extLst>
            <a:ext uri="{FF2B5EF4-FFF2-40B4-BE49-F238E27FC236}">
              <a16:creationId xmlns="" xmlns:a16="http://schemas.microsoft.com/office/drawing/2014/main" id="{C7A99598-0EBA-4ED7-9CC3-B5291ADB5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680695" y="26891419"/>
          <a:ext cx="631190" cy="966823"/>
        </a:xfrm>
        <a:prstGeom prst="rect">
          <a:avLst/>
        </a:prstGeom>
      </xdr:spPr>
    </xdr:pic>
    <xdr:clientData/>
  </xdr:twoCellAnchor>
  <xdr:twoCellAnchor>
    <xdr:from>
      <xdr:col>1</xdr:col>
      <xdr:colOff>540925</xdr:colOff>
      <xdr:row>44</xdr:row>
      <xdr:rowOff>71299</xdr:rowOff>
    </xdr:from>
    <xdr:to>
      <xdr:col>1</xdr:col>
      <xdr:colOff>951974</xdr:colOff>
      <xdr:row>44</xdr:row>
      <xdr:rowOff>997346</xdr:rowOff>
    </xdr:to>
    <xdr:pic>
      <xdr:nvPicPr>
        <xdr:cNvPr id="246" name="Imagen 266">
          <a:extLst>
            <a:ext uri="{FF2B5EF4-FFF2-40B4-BE49-F238E27FC236}">
              <a16:creationId xmlns="" xmlns:a16="http://schemas.microsoft.com/office/drawing/2014/main" id="{7B61CF48-3EDD-4296-8BCA-1D5DC169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5813965" y="44175859"/>
          <a:ext cx="409144" cy="926047"/>
        </a:xfrm>
        <a:prstGeom prst="rect">
          <a:avLst/>
        </a:prstGeom>
      </xdr:spPr>
    </xdr:pic>
    <xdr:clientData/>
  </xdr:twoCellAnchor>
  <xdr:twoCellAnchor>
    <xdr:from>
      <xdr:col>1</xdr:col>
      <xdr:colOff>540926</xdr:colOff>
      <xdr:row>43</xdr:row>
      <xdr:rowOff>96876</xdr:rowOff>
    </xdr:from>
    <xdr:to>
      <xdr:col>1</xdr:col>
      <xdr:colOff>933535</xdr:colOff>
      <xdr:row>43</xdr:row>
      <xdr:rowOff>983729</xdr:rowOff>
    </xdr:to>
    <xdr:pic>
      <xdr:nvPicPr>
        <xdr:cNvPr id="247" name="Imagen 267">
          <a:extLst>
            <a:ext uri="{FF2B5EF4-FFF2-40B4-BE49-F238E27FC236}">
              <a16:creationId xmlns="" xmlns:a16="http://schemas.microsoft.com/office/drawing/2014/main" id="{D744DF68-B0FC-4148-BC2C-B7B822A5C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813966" y="45214896"/>
          <a:ext cx="386894" cy="892568"/>
        </a:xfrm>
        <a:prstGeom prst="rect">
          <a:avLst/>
        </a:prstGeom>
      </xdr:spPr>
    </xdr:pic>
    <xdr:clientData/>
  </xdr:twoCellAnchor>
  <xdr:twoCellAnchor>
    <xdr:from>
      <xdr:col>1</xdr:col>
      <xdr:colOff>564445</xdr:colOff>
      <xdr:row>42</xdr:row>
      <xdr:rowOff>54877</xdr:rowOff>
    </xdr:from>
    <xdr:to>
      <xdr:col>1</xdr:col>
      <xdr:colOff>960449</xdr:colOff>
      <xdr:row>42</xdr:row>
      <xdr:rowOff>971278</xdr:rowOff>
    </xdr:to>
    <xdr:pic>
      <xdr:nvPicPr>
        <xdr:cNvPr id="248" name="Imagen 268">
          <a:extLst>
            <a:ext uri="{FF2B5EF4-FFF2-40B4-BE49-F238E27FC236}">
              <a16:creationId xmlns="" xmlns:a16="http://schemas.microsoft.com/office/drawing/2014/main" id="{CEAFD529-5E4D-4FDA-BEEB-404E4E2F7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837485" y="46186357"/>
          <a:ext cx="396004" cy="908781"/>
        </a:xfrm>
        <a:prstGeom prst="rect">
          <a:avLst/>
        </a:prstGeom>
      </xdr:spPr>
    </xdr:pic>
    <xdr:clientData/>
  </xdr:twoCellAnchor>
  <xdr:twoCellAnchor>
    <xdr:from>
      <xdr:col>1</xdr:col>
      <xdr:colOff>360618</xdr:colOff>
      <xdr:row>80</xdr:row>
      <xdr:rowOff>126936</xdr:rowOff>
    </xdr:from>
    <xdr:to>
      <xdr:col>1</xdr:col>
      <xdr:colOff>1030786</xdr:colOff>
      <xdr:row>80</xdr:row>
      <xdr:rowOff>954083</xdr:rowOff>
    </xdr:to>
    <xdr:pic>
      <xdr:nvPicPr>
        <xdr:cNvPr id="249" name="Imagen 269">
          <a:extLst>
            <a:ext uri="{FF2B5EF4-FFF2-40B4-BE49-F238E27FC236}">
              <a16:creationId xmlns="" xmlns:a16="http://schemas.microsoft.com/office/drawing/2014/main" id="{A6541568-731E-491C-BF7A-C9C474B3A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633658" y="48285336"/>
          <a:ext cx="666358" cy="823337"/>
        </a:xfrm>
        <a:prstGeom prst="rect">
          <a:avLst/>
        </a:prstGeom>
      </xdr:spPr>
    </xdr:pic>
    <xdr:clientData/>
  </xdr:twoCellAnchor>
  <xdr:twoCellAnchor>
    <xdr:from>
      <xdr:col>1</xdr:col>
      <xdr:colOff>360617</xdr:colOff>
      <xdr:row>79</xdr:row>
      <xdr:rowOff>54877</xdr:rowOff>
    </xdr:from>
    <xdr:to>
      <xdr:col>1</xdr:col>
      <xdr:colOff>1087705</xdr:colOff>
      <xdr:row>79</xdr:row>
      <xdr:rowOff>968069</xdr:rowOff>
    </xdr:to>
    <xdr:pic>
      <xdr:nvPicPr>
        <xdr:cNvPr id="250" name="Imagen 270">
          <a:extLst>
            <a:ext uri="{FF2B5EF4-FFF2-40B4-BE49-F238E27FC236}">
              <a16:creationId xmlns="" xmlns:a16="http://schemas.microsoft.com/office/drawing/2014/main" id="{86D003F1-A9F4-46C2-8F2D-2D6D617C6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633657" y="49226737"/>
          <a:ext cx="719468" cy="905572"/>
        </a:xfrm>
        <a:prstGeom prst="rect">
          <a:avLst/>
        </a:prstGeom>
      </xdr:spPr>
    </xdr:pic>
    <xdr:clientData/>
  </xdr:twoCellAnchor>
  <xdr:twoCellAnchor>
    <xdr:from>
      <xdr:col>1</xdr:col>
      <xdr:colOff>415492</xdr:colOff>
      <xdr:row>78</xdr:row>
      <xdr:rowOff>86236</xdr:rowOff>
    </xdr:from>
    <xdr:to>
      <xdr:col>1</xdr:col>
      <xdr:colOff>1097782</xdr:colOff>
      <xdr:row>78</xdr:row>
      <xdr:rowOff>989684</xdr:rowOff>
    </xdr:to>
    <xdr:pic>
      <xdr:nvPicPr>
        <xdr:cNvPr id="251" name="Imagen 271">
          <a:extLst>
            <a:ext uri="{FF2B5EF4-FFF2-40B4-BE49-F238E27FC236}">
              <a16:creationId xmlns="" xmlns:a16="http://schemas.microsoft.com/office/drawing/2014/main" id="{D09A4190-3B8F-411F-9E7E-FDC775DE3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688532" y="50271556"/>
          <a:ext cx="684195" cy="901543"/>
        </a:xfrm>
        <a:prstGeom prst="rect">
          <a:avLst/>
        </a:prstGeom>
      </xdr:spPr>
    </xdr:pic>
    <xdr:clientData/>
  </xdr:twoCellAnchor>
  <xdr:twoCellAnchor>
    <xdr:from>
      <xdr:col>1</xdr:col>
      <xdr:colOff>501728</xdr:colOff>
      <xdr:row>81</xdr:row>
      <xdr:rowOff>101913</xdr:rowOff>
    </xdr:from>
    <xdr:to>
      <xdr:col>1</xdr:col>
      <xdr:colOff>879663</xdr:colOff>
      <xdr:row>81</xdr:row>
      <xdr:rowOff>869104</xdr:rowOff>
    </xdr:to>
    <xdr:pic>
      <xdr:nvPicPr>
        <xdr:cNvPr id="255" name="Image 34">
          <a:extLst>
            <a:ext uri="{FF2B5EF4-FFF2-40B4-BE49-F238E27FC236}">
              <a16:creationId xmlns="" xmlns:a16="http://schemas.microsoft.com/office/drawing/2014/main" id="{1489EDB0-832F-4552-9EF7-4DF3658E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4768" y="51300693"/>
          <a:ext cx="376030" cy="772906"/>
        </a:xfrm>
        <a:prstGeom prst="rect">
          <a:avLst/>
        </a:prstGeom>
      </xdr:spPr>
    </xdr:pic>
    <xdr:clientData/>
  </xdr:twoCellAnchor>
  <xdr:twoCellAnchor>
    <xdr:from>
      <xdr:col>1</xdr:col>
      <xdr:colOff>407654</xdr:colOff>
      <xdr:row>82</xdr:row>
      <xdr:rowOff>15679</xdr:rowOff>
    </xdr:from>
    <xdr:to>
      <xdr:col>1</xdr:col>
      <xdr:colOff>1047953</xdr:colOff>
      <xdr:row>82</xdr:row>
      <xdr:rowOff>972109</xdr:rowOff>
    </xdr:to>
    <xdr:pic>
      <xdr:nvPicPr>
        <xdr:cNvPr id="261" name="Imagen 342">
          <a:extLst>
            <a:ext uri="{FF2B5EF4-FFF2-40B4-BE49-F238E27FC236}">
              <a16:creationId xmlns="" xmlns:a16="http://schemas.microsoft.com/office/drawing/2014/main" id="{F702C692-B33F-4E05-82C9-7DA54C53F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BEBA8EAE-BF5A-486C-A8C5-ECC9F3942E4B}">
              <a14:imgProps xmlns:a14="http://schemas.microsoft.com/office/drawing/2010/main">
                <a14:imgLayer r:embed="rId89">
                  <a14:imgEffect>
                    <a14:brightnessContrast bright="40000"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680694" y="24864499"/>
          <a:ext cx="647919" cy="948810"/>
        </a:xfrm>
        <a:prstGeom prst="rect">
          <a:avLst/>
        </a:prstGeom>
      </xdr:spPr>
    </xdr:pic>
    <xdr:clientData/>
  </xdr:twoCellAnchor>
  <xdr:twoCellAnchor>
    <xdr:from>
      <xdr:col>34</xdr:col>
      <xdr:colOff>172448</xdr:colOff>
      <xdr:row>0</xdr:row>
      <xdr:rowOff>19050</xdr:rowOff>
    </xdr:from>
    <xdr:to>
      <xdr:col>34</xdr:col>
      <xdr:colOff>577215</xdr:colOff>
      <xdr:row>1</xdr:row>
      <xdr:rowOff>160020</xdr:rowOff>
    </xdr:to>
    <xdr:pic>
      <xdr:nvPicPr>
        <xdr:cNvPr id="268" name="Graphique 267" descr="Flèche : courbe dans le sens des aiguilles d’une montre">
          <a:extLst>
            <a:ext uri="{FF2B5EF4-FFF2-40B4-BE49-F238E27FC236}">
              <a16:creationId xmlns="" xmlns:a16="http://schemas.microsoft.com/office/drawing/2014/main" id="{BE4D63E8-E753-4561-AFA0-C7A23AD70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91"/>
            </a:ext>
          </a:extLst>
        </a:blip>
        <a:stretch>
          <a:fillRect/>
        </a:stretch>
      </xdr:blipFill>
      <xdr:spPr>
        <a:xfrm>
          <a:off x="14164673" y="19050"/>
          <a:ext cx="404767" cy="3695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L96"/>
  <sheetViews>
    <sheetView showGridLines="0" tabSelected="1" workbookViewId="0">
      <pane ySplit="7" topLeftCell="A8" activePane="bottomLeft" state="frozen"/>
      <selection activeCell="H1" sqref="H1"/>
      <selection pane="bottomLeft" activeCell="C2" sqref="C2"/>
    </sheetView>
  </sheetViews>
  <sheetFormatPr defaultColWidth="10.6640625" defaultRowHeight="80.099999999999994" customHeight="1" outlineLevelCol="1" x14ac:dyDescent="0.2"/>
  <cols>
    <col min="1" max="1" width="10.6640625" style="3"/>
    <col min="2" max="2" width="26.83203125" style="3" customWidth="1"/>
    <col min="3" max="3" width="28.5" style="3" customWidth="1"/>
    <col min="4" max="4" width="34.1640625" style="3" customWidth="1"/>
    <col min="5" max="5" width="15.1640625" style="3" customWidth="1"/>
    <col min="6" max="6" width="21.1640625" style="3" customWidth="1"/>
    <col min="7" max="7" width="20.33203125" style="3" customWidth="1"/>
    <col min="8" max="8" width="20" style="3" customWidth="1"/>
    <col min="9" max="9" width="23.83203125" style="3" customWidth="1"/>
    <col min="10" max="10" width="12" style="3" customWidth="1"/>
    <col min="11" max="11" width="14.5" style="3" customWidth="1"/>
    <col min="12" max="12" width="19.1640625" style="3" customWidth="1"/>
    <col min="13" max="13" width="15.6640625" style="3" customWidth="1"/>
    <col min="14" max="34" width="7.5" style="3" hidden="1" customWidth="1" outlineLevel="1"/>
    <col min="35" max="35" width="11.5" style="3" bestFit="1" customWidth="1" collapsed="1"/>
    <col min="36" max="36" width="17.5" style="4" bestFit="1" customWidth="1"/>
    <col min="37" max="37" width="19.83203125" style="3" customWidth="1"/>
    <col min="38" max="38" width="19.83203125" style="5" customWidth="1"/>
    <col min="39" max="16384" width="10.6640625" style="3"/>
  </cols>
  <sheetData>
    <row r="1" spans="2:38" ht="18.75" x14ac:dyDescent="0.2">
      <c r="C1" s="13" t="s">
        <v>204</v>
      </c>
      <c r="D1" s="14" t="s">
        <v>247</v>
      </c>
      <c r="AJ1" s="28" t="s">
        <v>203</v>
      </c>
      <c r="AK1" s="28"/>
    </row>
    <row r="2" spans="2:38" ht="18.75" x14ac:dyDescent="0.2">
      <c r="C2" s="15" t="s">
        <v>205</v>
      </c>
      <c r="D2" s="16">
        <v>89</v>
      </c>
      <c r="AJ2" s="28"/>
      <c r="AK2" s="28"/>
    </row>
    <row r="3" spans="2:38" ht="18.75" x14ac:dyDescent="0.2">
      <c r="C3" s="17" t="s">
        <v>206</v>
      </c>
      <c r="D3" s="16"/>
      <c r="AJ3" s="12"/>
      <c r="AK3" s="12"/>
    </row>
    <row r="4" spans="2:38" ht="18.75" x14ac:dyDescent="0.2">
      <c r="C4" s="15" t="s">
        <v>207</v>
      </c>
      <c r="D4" s="18" t="s">
        <v>248</v>
      </c>
      <c r="M4" s="21" t="s">
        <v>210</v>
      </c>
      <c r="AI4" s="9">
        <f>SUBTOTAL(9, AI8:AI95)</f>
        <v>25408</v>
      </c>
      <c r="AJ4" s="10"/>
      <c r="AK4" s="11">
        <f>SUBTOTAL(9, AK8:AK95)</f>
        <v>412644</v>
      </c>
    </row>
    <row r="5" spans="2:38" ht="38.25" thickBot="1" x14ac:dyDescent="0.25">
      <c r="C5" s="19" t="s">
        <v>208</v>
      </c>
      <c r="D5" s="20" t="s">
        <v>209</v>
      </c>
      <c r="M5" s="21" t="s">
        <v>211</v>
      </c>
      <c r="AI5" s="9"/>
      <c r="AJ5" s="10">
        <f>AK4/AI4</f>
        <v>16.240711586901764</v>
      </c>
      <c r="AK5" s="9"/>
      <c r="AL5" s="26"/>
    </row>
    <row r="6" spans="2:38" ht="15" x14ac:dyDescent="0.2"/>
    <row r="7" spans="2:38" s="5" customFormat="1" ht="54.95" customHeight="1" x14ac:dyDescent="0.2">
      <c r="B7" s="7" t="s">
        <v>179</v>
      </c>
      <c r="C7" s="7" t="s">
        <v>184</v>
      </c>
      <c r="D7" s="7" t="s">
        <v>188</v>
      </c>
      <c r="E7" s="7" t="s">
        <v>201</v>
      </c>
      <c r="F7" s="7" t="s">
        <v>185</v>
      </c>
      <c r="G7" s="7" t="s">
        <v>187</v>
      </c>
      <c r="H7" s="7" t="s">
        <v>190</v>
      </c>
      <c r="I7" s="7" t="s">
        <v>186</v>
      </c>
      <c r="J7" s="7" t="s">
        <v>182</v>
      </c>
      <c r="K7" s="7" t="s">
        <v>183</v>
      </c>
      <c r="L7" s="7" t="s">
        <v>199</v>
      </c>
      <c r="M7" s="7" t="s">
        <v>200</v>
      </c>
      <c r="N7" s="2" t="s">
        <v>17</v>
      </c>
      <c r="O7" s="2" t="s">
        <v>18</v>
      </c>
      <c r="P7" s="2" t="s">
        <v>24</v>
      </c>
      <c r="Q7" s="2" t="s">
        <v>25</v>
      </c>
      <c r="R7" s="2" t="s">
        <v>26</v>
      </c>
      <c r="S7" s="2" t="s">
        <v>27</v>
      </c>
      <c r="T7" s="2" t="s">
        <v>28</v>
      </c>
      <c r="U7" s="2" t="s">
        <v>29</v>
      </c>
      <c r="V7" s="2" t="s">
        <v>30</v>
      </c>
      <c r="W7" s="2" t="s">
        <v>31</v>
      </c>
      <c r="X7" s="2" t="s">
        <v>32</v>
      </c>
      <c r="Y7" s="2" t="s">
        <v>19</v>
      </c>
      <c r="Z7" s="2" t="s">
        <v>20</v>
      </c>
      <c r="AA7" s="2" t="s">
        <v>21</v>
      </c>
      <c r="AB7" s="2" t="s">
        <v>22</v>
      </c>
      <c r="AC7" s="2">
        <v>116</v>
      </c>
      <c r="AD7" s="2">
        <v>128</v>
      </c>
      <c r="AE7" s="2">
        <v>140</v>
      </c>
      <c r="AF7" s="2">
        <v>152</v>
      </c>
      <c r="AG7" s="2">
        <v>164</v>
      </c>
      <c r="AH7" s="2" t="s">
        <v>23</v>
      </c>
      <c r="AI7" s="7" t="s">
        <v>178</v>
      </c>
      <c r="AJ7" s="8" t="s">
        <v>180</v>
      </c>
      <c r="AK7" s="7" t="s">
        <v>181</v>
      </c>
      <c r="AL7" s="27" t="s">
        <v>249</v>
      </c>
    </row>
    <row r="8" spans="2:38" ht="107.45" customHeight="1" x14ac:dyDescent="0.2">
      <c r="B8" s="1"/>
      <c r="C8" s="1" t="s">
        <v>151</v>
      </c>
      <c r="D8" s="1" t="s">
        <v>189</v>
      </c>
      <c r="E8" s="1" t="s">
        <v>202</v>
      </c>
      <c r="F8" s="1" t="s">
        <v>148</v>
      </c>
      <c r="G8" s="1" t="s">
        <v>198</v>
      </c>
      <c r="H8" s="1" t="s">
        <v>191</v>
      </c>
      <c r="I8" s="1" t="s">
        <v>149</v>
      </c>
      <c r="J8" s="1" t="s">
        <v>3</v>
      </c>
      <c r="K8" s="1" t="s">
        <v>4</v>
      </c>
      <c r="L8" s="1" t="s">
        <v>146</v>
      </c>
      <c r="M8" s="1" t="s">
        <v>33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130</v>
      </c>
      <c r="Z8" s="1">
        <v>244</v>
      </c>
      <c r="AA8" s="1">
        <v>348</v>
      </c>
      <c r="AB8" s="1">
        <v>343</v>
      </c>
      <c r="AC8" s="1">
        <v>79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f t="shared" ref="AI8:AI59" si="0">SUM(N8:AH8)</f>
        <v>1144</v>
      </c>
      <c r="AJ8" s="6">
        <v>6.5</v>
      </c>
      <c r="AK8" s="6">
        <f t="shared" ref="AK8:AK59" si="1">AI8*AJ8</f>
        <v>7436</v>
      </c>
      <c r="AL8" s="25">
        <f t="shared" ref="AL8:AL39" si="2">AJ8*2.5</f>
        <v>16.25</v>
      </c>
    </row>
    <row r="9" spans="2:38" ht="107.45" customHeight="1" x14ac:dyDescent="0.2">
      <c r="B9" s="1"/>
      <c r="C9" s="1" t="s">
        <v>147</v>
      </c>
      <c r="D9" s="1" t="s">
        <v>189</v>
      </c>
      <c r="E9" s="1" t="s">
        <v>202</v>
      </c>
      <c r="F9" s="1" t="s">
        <v>148</v>
      </c>
      <c r="G9" s="1" t="s">
        <v>198</v>
      </c>
      <c r="H9" s="1" t="s">
        <v>191</v>
      </c>
      <c r="I9" s="1" t="s">
        <v>149</v>
      </c>
      <c r="J9" s="1" t="s">
        <v>9</v>
      </c>
      <c r="K9" s="1" t="s">
        <v>150</v>
      </c>
      <c r="L9" s="1" t="s">
        <v>146</v>
      </c>
      <c r="M9" s="1" t="s">
        <v>33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50</v>
      </c>
      <c r="Z9" s="1">
        <v>0</v>
      </c>
      <c r="AA9" s="1">
        <v>64</v>
      </c>
      <c r="AB9" s="1">
        <v>75</v>
      </c>
      <c r="AC9" s="1">
        <v>56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f t="shared" si="0"/>
        <v>245</v>
      </c>
      <c r="AJ9" s="6">
        <v>6.5</v>
      </c>
      <c r="AK9" s="6">
        <f t="shared" si="1"/>
        <v>1592.5</v>
      </c>
      <c r="AL9" s="25">
        <f t="shared" si="2"/>
        <v>16.25</v>
      </c>
    </row>
    <row r="10" spans="2:38" ht="107.45" customHeight="1" x14ac:dyDescent="0.2">
      <c r="B10" s="1"/>
      <c r="C10" s="1" t="s">
        <v>152</v>
      </c>
      <c r="D10" s="1" t="s">
        <v>189</v>
      </c>
      <c r="E10" s="1" t="s">
        <v>202</v>
      </c>
      <c r="F10" s="1" t="s">
        <v>148</v>
      </c>
      <c r="G10" s="1" t="s">
        <v>198</v>
      </c>
      <c r="H10" s="1" t="s">
        <v>191</v>
      </c>
      <c r="I10" s="1" t="s">
        <v>149</v>
      </c>
      <c r="J10" s="1" t="s">
        <v>37</v>
      </c>
      <c r="K10" s="1" t="s">
        <v>1</v>
      </c>
      <c r="L10" s="1" t="s">
        <v>146</v>
      </c>
      <c r="M10" s="1" t="s">
        <v>33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5</v>
      </c>
      <c r="Z10" s="1">
        <v>4</v>
      </c>
      <c r="AA10" s="1">
        <v>4</v>
      </c>
      <c r="AB10" s="1">
        <v>5</v>
      </c>
      <c r="AC10" s="1">
        <v>5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f t="shared" si="0"/>
        <v>23</v>
      </c>
      <c r="AJ10" s="6">
        <v>6.5</v>
      </c>
      <c r="AK10" s="6">
        <f t="shared" si="1"/>
        <v>149.5</v>
      </c>
      <c r="AL10" s="25">
        <f t="shared" si="2"/>
        <v>16.25</v>
      </c>
    </row>
    <row r="11" spans="2:38" ht="107.45" customHeight="1" x14ac:dyDescent="0.2">
      <c r="B11" s="1"/>
      <c r="C11" s="1" t="s">
        <v>170</v>
      </c>
      <c r="D11" s="1" t="s">
        <v>189</v>
      </c>
      <c r="E11" s="1" t="s">
        <v>202</v>
      </c>
      <c r="F11" s="1" t="s">
        <v>165</v>
      </c>
      <c r="G11" s="1" t="s">
        <v>198</v>
      </c>
      <c r="H11" s="1" t="s">
        <v>196</v>
      </c>
      <c r="I11" s="1" t="s">
        <v>166</v>
      </c>
      <c r="J11" s="1" t="s">
        <v>12</v>
      </c>
      <c r="K11" s="1" t="s">
        <v>43</v>
      </c>
      <c r="L11" s="1" t="s">
        <v>161</v>
      </c>
      <c r="M11" s="1" t="s">
        <v>33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146</v>
      </c>
      <c r="Z11" s="1">
        <v>207</v>
      </c>
      <c r="AA11" s="1">
        <v>200</v>
      </c>
      <c r="AB11" s="1">
        <v>249</v>
      </c>
      <c r="AC11" s="1">
        <v>203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f t="shared" si="0"/>
        <v>1005</v>
      </c>
      <c r="AJ11" s="6">
        <v>25</v>
      </c>
      <c r="AK11" s="6">
        <f t="shared" si="1"/>
        <v>25125</v>
      </c>
      <c r="AL11" s="25">
        <f t="shared" si="2"/>
        <v>62.5</v>
      </c>
    </row>
    <row r="12" spans="2:38" ht="107.45" customHeight="1" x14ac:dyDescent="0.2">
      <c r="B12" s="1"/>
      <c r="C12" s="1" t="s">
        <v>167</v>
      </c>
      <c r="D12" s="1" t="s">
        <v>189</v>
      </c>
      <c r="E12" s="1" t="s">
        <v>202</v>
      </c>
      <c r="F12" s="1" t="s">
        <v>165</v>
      </c>
      <c r="G12" s="1" t="s">
        <v>198</v>
      </c>
      <c r="H12" s="1" t="s">
        <v>196</v>
      </c>
      <c r="I12" s="1" t="s">
        <v>166</v>
      </c>
      <c r="J12" s="1" t="s">
        <v>3</v>
      </c>
      <c r="K12" s="1" t="s">
        <v>4</v>
      </c>
      <c r="L12" s="1" t="s">
        <v>161</v>
      </c>
      <c r="M12" s="1" t="s">
        <v>33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152</v>
      </c>
      <c r="Z12" s="1">
        <v>193</v>
      </c>
      <c r="AA12" s="1">
        <v>184</v>
      </c>
      <c r="AB12" s="1">
        <v>236</v>
      </c>
      <c r="AC12" s="1">
        <v>184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f t="shared" si="0"/>
        <v>949</v>
      </c>
      <c r="AJ12" s="6">
        <v>25</v>
      </c>
      <c r="AK12" s="6">
        <f t="shared" si="1"/>
        <v>23725</v>
      </c>
      <c r="AL12" s="25">
        <f t="shared" si="2"/>
        <v>62.5</v>
      </c>
    </row>
    <row r="13" spans="2:38" ht="107.45" customHeight="1" x14ac:dyDescent="0.2">
      <c r="B13" s="1"/>
      <c r="C13" s="1" t="s">
        <v>168</v>
      </c>
      <c r="D13" s="1" t="s">
        <v>189</v>
      </c>
      <c r="E13" s="1" t="s">
        <v>202</v>
      </c>
      <c r="F13" s="1" t="s">
        <v>165</v>
      </c>
      <c r="G13" s="1" t="s">
        <v>198</v>
      </c>
      <c r="H13" s="1" t="s">
        <v>196</v>
      </c>
      <c r="I13" s="1" t="s">
        <v>166</v>
      </c>
      <c r="J13" s="1" t="s">
        <v>8</v>
      </c>
      <c r="K13" s="1" t="s">
        <v>39</v>
      </c>
      <c r="L13" s="1" t="s">
        <v>161</v>
      </c>
      <c r="M13" s="1" t="s">
        <v>33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136</v>
      </c>
      <c r="Z13" s="1">
        <v>181</v>
      </c>
      <c r="AA13" s="1">
        <v>173</v>
      </c>
      <c r="AB13" s="1">
        <v>216</v>
      </c>
      <c r="AC13" s="1">
        <v>171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f t="shared" si="0"/>
        <v>877</v>
      </c>
      <c r="AJ13" s="6">
        <v>25</v>
      </c>
      <c r="AK13" s="6">
        <f t="shared" si="1"/>
        <v>21925</v>
      </c>
      <c r="AL13" s="25">
        <f t="shared" si="2"/>
        <v>62.5</v>
      </c>
    </row>
    <row r="14" spans="2:38" ht="107.45" customHeight="1" x14ac:dyDescent="0.2">
      <c r="B14" s="1"/>
      <c r="C14" s="1" t="s">
        <v>169</v>
      </c>
      <c r="D14" s="1" t="s">
        <v>189</v>
      </c>
      <c r="E14" s="1" t="s">
        <v>202</v>
      </c>
      <c r="F14" s="1" t="s">
        <v>165</v>
      </c>
      <c r="G14" s="1" t="s">
        <v>198</v>
      </c>
      <c r="H14" s="1" t="s">
        <v>196</v>
      </c>
      <c r="I14" s="1" t="s">
        <v>166</v>
      </c>
      <c r="J14" s="1" t="s">
        <v>156</v>
      </c>
      <c r="K14" s="1" t="s">
        <v>162</v>
      </c>
      <c r="L14" s="1" t="s">
        <v>161</v>
      </c>
      <c r="M14" s="1" t="s">
        <v>33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90</v>
      </c>
      <c r="Z14" s="1">
        <v>124</v>
      </c>
      <c r="AA14" s="1">
        <v>114</v>
      </c>
      <c r="AB14" s="1">
        <v>155</v>
      </c>
      <c r="AC14" s="1">
        <v>117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f t="shared" si="0"/>
        <v>600</v>
      </c>
      <c r="AJ14" s="6">
        <v>25</v>
      </c>
      <c r="AK14" s="6">
        <f t="shared" si="1"/>
        <v>15000</v>
      </c>
      <c r="AL14" s="25">
        <f t="shared" si="2"/>
        <v>62.5</v>
      </c>
    </row>
    <row r="15" spans="2:38" ht="107.45" customHeight="1" x14ac:dyDescent="0.2">
      <c r="B15" s="1"/>
      <c r="C15" s="1" t="s">
        <v>171</v>
      </c>
      <c r="D15" s="1" t="s">
        <v>189</v>
      </c>
      <c r="E15" s="1" t="s">
        <v>202</v>
      </c>
      <c r="F15" s="1" t="s">
        <v>165</v>
      </c>
      <c r="G15" s="1" t="s">
        <v>198</v>
      </c>
      <c r="H15" s="1" t="s">
        <v>196</v>
      </c>
      <c r="I15" s="1" t="s">
        <v>166</v>
      </c>
      <c r="J15" s="1" t="s">
        <v>109</v>
      </c>
      <c r="K15" s="1" t="s">
        <v>80</v>
      </c>
      <c r="L15" s="1" t="s">
        <v>161</v>
      </c>
      <c r="M15" s="1" t="s">
        <v>33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90</v>
      </c>
      <c r="Z15" s="1">
        <v>120</v>
      </c>
      <c r="AA15" s="1">
        <v>119</v>
      </c>
      <c r="AB15" s="1">
        <v>150</v>
      </c>
      <c r="AC15" s="1">
        <v>119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f t="shared" si="0"/>
        <v>598</v>
      </c>
      <c r="AJ15" s="6">
        <v>25</v>
      </c>
      <c r="AK15" s="6">
        <f t="shared" si="1"/>
        <v>14950</v>
      </c>
      <c r="AL15" s="25">
        <f t="shared" si="2"/>
        <v>62.5</v>
      </c>
    </row>
    <row r="16" spans="2:38" ht="107.45" customHeight="1" x14ac:dyDescent="0.2">
      <c r="B16" s="1"/>
      <c r="C16" s="1" t="s">
        <v>172</v>
      </c>
      <c r="D16" s="1" t="s">
        <v>189</v>
      </c>
      <c r="E16" s="1" t="s">
        <v>202</v>
      </c>
      <c r="F16" s="1" t="s">
        <v>165</v>
      </c>
      <c r="G16" s="1" t="s">
        <v>198</v>
      </c>
      <c r="H16" s="1" t="s">
        <v>196</v>
      </c>
      <c r="I16" s="1" t="s">
        <v>166</v>
      </c>
      <c r="J16" s="1" t="s">
        <v>36</v>
      </c>
      <c r="K16" s="1" t="s">
        <v>2</v>
      </c>
      <c r="L16" s="1" t="s">
        <v>161</v>
      </c>
      <c r="M16" s="1" t="s">
        <v>33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89</v>
      </c>
      <c r="Z16" s="1">
        <v>120</v>
      </c>
      <c r="AA16" s="1">
        <v>119</v>
      </c>
      <c r="AB16" s="1">
        <v>149</v>
      </c>
      <c r="AC16" s="1">
        <v>119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f t="shared" si="0"/>
        <v>596</v>
      </c>
      <c r="AJ16" s="6">
        <v>25</v>
      </c>
      <c r="AK16" s="6">
        <f t="shared" si="1"/>
        <v>14900</v>
      </c>
      <c r="AL16" s="25">
        <f t="shared" si="2"/>
        <v>62.5</v>
      </c>
    </row>
    <row r="17" spans="2:38" ht="107.45" customHeight="1" x14ac:dyDescent="0.2">
      <c r="B17" s="1"/>
      <c r="C17" s="1" t="s">
        <v>175</v>
      </c>
      <c r="D17" s="1" t="s">
        <v>189</v>
      </c>
      <c r="E17" s="1" t="s">
        <v>202</v>
      </c>
      <c r="F17" s="1" t="s">
        <v>165</v>
      </c>
      <c r="G17" s="1" t="s">
        <v>198</v>
      </c>
      <c r="H17" s="1" t="s">
        <v>196</v>
      </c>
      <c r="I17" s="1" t="s">
        <v>166</v>
      </c>
      <c r="J17" s="1" t="s">
        <v>15</v>
      </c>
      <c r="K17" s="1" t="s">
        <v>5</v>
      </c>
      <c r="L17" s="1" t="s">
        <v>161</v>
      </c>
      <c r="M17" s="1" t="s">
        <v>33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90</v>
      </c>
      <c r="Z17" s="1">
        <v>120</v>
      </c>
      <c r="AA17" s="1">
        <v>126</v>
      </c>
      <c r="AB17" s="1">
        <v>146</v>
      </c>
      <c r="AC17" s="1">
        <v>109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f t="shared" si="0"/>
        <v>591</v>
      </c>
      <c r="AJ17" s="6">
        <v>25</v>
      </c>
      <c r="AK17" s="6">
        <f t="shared" si="1"/>
        <v>14775</v>
      </c>
      <c r="AL17" s="25">
        <f t="shared" si="2"/>
        <v>62.5</v>
      </c>
    </row>
    <row r="18" spans="2:38" ht="107.45" customHeight="1" x14ac:dyDescent="0.2">
      <c r="B18" s="1"/>
      <c r="C18" s="1" t="s">
        <v>173</v>
      </c>
      <c r="D18" s="1" t="s">
        <v>189</v>
      </c>
      <c r="E18" s="1" t="s">
        <v>202</v>
      </c>
      <c r="F18" s="1" t="s">
        <v>165</v>
      </c>
      <c r="G18" s="1" t="s">
        <v>198</v>
      </c>
      <c r="H18" s="1" t="s">
        <v>196</v>
      </c>
      <c r="I18" s="1" t="s">
        <v>166</v>
      </c>
      <c r="J18" s="1" t="s">
        <v>6</v>
      </c>
      <c r="K18" s="1" t="s">
        <v>41</v>
      </c>
      <c r="L18" s="1" t="s">
        <v>161</v>
      </c>
      <c r="M18" s="1" t="s">
        <v>33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90</v>
      </c>
      <c r="Z18" s="1">
        <v>118</v>
      </c>
      <c r="AA18" s="1">
        <v>117</v>
      </c>
      <c r="AB18" s="1">
        <v>150</v>
      </c>
      <c r="AC18" s="1">
        <v>106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f t="shared" si="0"/>
        <v>581</v>
      </c>
      <c r="AJ18" s="6">
        <v>25</v>
      </c>
      <c r="AK18" s="6">
        <f t="shared" si="1"/>
        <v>14525</v>
      </c>
      <c r="AL18" s="25">
        <f t="shared" si="2"/>
        <v>62.5</v>
      </c>
    </row>
    <row r="19" spans="2:38" ht="107.45" customHeight="1" x14ac:dyDescent="0.2">
      <c r="B19" s="1"/>
      <c r="C19" s="1" t="s">
        <v>174</v>
      </c>
      <c r="D19" s="1" t="s">
        <v>189</v>
      </c>
      <c r="E19" s="1" t="s">
        <v>202</v>
      </c>
      <c r="F19" s="1" t="s">
        <v>165</v>
      </c>
      <c r="G19" s="1" t="s">
        <v>198</v>
      </c>
      <c r="H19" s="1" t="s">
        <v>196</v>
      </c>
      <c r="I19" s="1" t="s">
        <v>166</v>
      </c>
      <c r="J19" s="1" t="s">
        <v>7</v>
      </c>
      <c r="K19" s="1" t="s">
        <v>163</v>
      </c>
      <c r="L19" s="1" t="s">
        <v>161</v>
      </c>
      <c r="M19" s="1" t="s">
        <v>33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63</v>
      </c>
      <c r="Z19" s="1">
        <v>78</v>
      </c>
      <c r="AA19" s="1">
        <v>80</v>
      </c>
      <c r="AB19" s="1">
        <v>99</v>
      </c>
      <c r="AC19" s="1">
        <v>79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f t="shared" si="0"/>
        <v>399</v>
      </c>
      <c r="AJ19" s="6">
        <v>25</v>
      </c>
      <c r="AK19" s="6">
        <f t="shared" si="1"/>
        <v>9975</v>
      </c>
      <c r="AL19" s="25">
        <f t="shared" si="2"/>
        <v>62.5</v>
      </c>
    </row>
    <row r="20" spans="2:38" ht="107.45" customHeight="1" x14ac:dyDescent="0.2">
      <c r="B20" s="1"/>
      <c r="C20" s="1" t="s">
        <v>164</v>
      </c>
      <c r="D20" s="1" t="s">
        <v>189</v>
      </c>
      <c r="E20" s="1" t="s">
        <v>202</v>
      </c>
      <c r="F20" s="1" t="s">
        <v>165</v>
      </c>
      <c r="G20" s="1" t="s">
        <v>198</v>
      </c>
      <c r="H20" s="1" t="s">
        <v>196</v>
      </c>
      <c r="I20" s="1" t="s">
        <v>166</v>
      </c>
      <c r="J20" s="1" t="s">
        <v>0</v>
      </c>
      <c r="K20" s="1" t="s">
        <v>1</v>
      </c>
      <c r="L20" s="1" t="s">
        <v>161</v>
      </c>
      <c r="M20" s="1" t="s">
        <v>33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59</v>
      </c>
      <c r="Z20" s="1">
        <v>81</v>
      </c>
      <c r="AA20" s="1">
        <v>85</v>
      </c>
      <c r="AB20" s="1">
        <v>98</v>
      </c>
      <c r="AC20" s="1">
        <v>75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f t="shared" si="0"/>
        <v>398</v>
      </c>
      <c r="AJ20" s="6">
        <v>25</v>
      </c>
      <c r="AK20" s="6">
        <f t="shared" si="1"/>
        <v>9950</v>
      </c>
      <c r="AL20" s="25">
        <f t="shared" si="2"/>
        <v>62.5</v>
      </c>
    </row>
    <row r="21" spans="2:38" ht="107.45" customHeight="1" x14ac:dyDescent="0.2">
      <c r="B21" s="1"/>
      <c r="C21" s="1" t="s">
        <v>124</v>
      </c>
      <c r="D21" s="1" t="s">
        <v>189</v>
      </c>
      <c r="E21" s="1" t="s">
        <v>202</v>
      </c>
      <c r="F21" s="1" t="s">
        <v>121</v>
      </c>
      <c r="G21" s="1" t="s">
        <v>198</v>
      </c>
      <c r="H21" s="1" t="s">
        <v>191</v>
      </c>
      <c r="I21" s="1" t="s">
        <v>122</v>
      </c>
      <c r="J21" s="1" t="s">
        <v>37</v>
      </c>
      <c r="K21" s="1" t="s">
        <v>111</v>
      </c>
      <c r="L21" s="1" t="s">
        <v>91</v>
      </c>
      <c r="M21" s="1" t="s">
        <v>33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148</v>
      </c>
      <c r="Z21" s="1">
        <v>204</v>
      </c>
      <c r="AA21" s="1">
        <v>255</v>
      </c>
      <c r="AB21" s="1">
        <v>266</v>
      </c>
      <c r="AC21" s="1">
        <v>24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f t="shared" si="0"/>
        <v>897</v>
      </c>
      <c r="AJ21" s="6">
        <v>12.5</v>
      </c>
      <c r="AK21" s="6">
        <f t="shared" si="1"/>
        <v>11212.5</v>
      </c>
      <c r="AL21" s="25">
        <f t="shared" si="2"/>
        <v>31.25</v>
      </c>
    </row>
    <row r="22" spans="2:38" ht="107.45" customHeight="1" x14ac:dyDescent="0.2">
      <c r="B22" s="1"/>
      <c r="C22" s="1" t="s">
        <v>120</v>
      </c>
      <c r="D22" s="1" t="s">
        <v>189</v>
      </c>
      <c r="E22" s="1" t="s">
        <v>202</v>
      </c>
      <c r="F22" s="1" t="s">
        <v>121</v>
      </c>
      <c r="G22" s="1" t="s">
        <v>198</v>
      </c>
      <c r="H22" s="1" t="s">
        <v>191</v>
      </c>
      <c r="I22" s="1" t="s">
        <v>122</v>
      </c>
      <c r="J22" s="1" t="s">
        <v>3</v>
      </c>
      <c r="K22" s="1" t="s">
        <v>10</v>
      </c>
      <c r="L22" s="1" t="s">
        <v>91</v>
      </c>
      <c r="M22" s="1" t="s">
        <v>33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113</v>
      </c>
      <c r="Z22" s="1">
        <v>166</v>
      </c>
      <c r="AA22" s="1">
        <v>221</v>
      </c>
      <c r="AB22" s="1">
        <v>258</v>
      </c>
      <c r="AC22" s="1">
        <v>56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f t="shared" si="0"/>
        <v>814</v>
      </c>
      <c r="AJ22" s="6">
        <v>12.5</v>
      </c>
      <c r="AK22" s="6">
        <f t="shared" si="1"/>
        <v>10175</v>
      </c>
      <c r="AL22" s="25">
        <f t="shared" si="2"/>
        <v>31.25</v>
      </c>
    </row>
    <row r="23" spans="2:38" ht="107.45" customHeight="1" x14ac:dyDescent="0.2">
      <c r="B23" s="1"/>
      <c r="C23" s="1" t="s">
        <v>123</v>
      </c>
      <c r="D23" s="1" t="s">
        <v>189</v>
      </c>
      <c r="E23" s="1" t="s">
        <v>202</v>
      </c>
      <c r="F23" s="1" t="s">
        <v>121</v>
      </c>
      <c r="G23" s="1" t="s">
        <v>198</v>
      </c>
      <c r="H23" s="1" t="s">
        <v>191</v>
      </c>
      <c r="I23" s="1" t="s">
        <v>122</v>
      </c>
      <c r="J23" s="1" t="s">
        <v>12</v>
      </c>
      <c r="K23" s="1" t="s">
        <v>63</v>
      </c>
      <c r="L23" s="1" t="s">
        <v>91</v>
      </c>
      <c r="M23" s="1" t="s">
        <v>33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111</v>
      </c>
      <c r="Z23" s="1">
        <v>164</v>
      </c>
      <c r="AA23" s="1">
        <v>213</v>
      </c>
      <c r="AB23" s="1">
        <v>239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f t="shared" si="0"/>
        <v>727</v>
      </c>
      <c r="AJ23" s="6">
        <v>12.5</v>
      </c>
      <c r="AK23" s="6">
        <f t="shared" si="1"/>
        <v>9087.5</v>
      </c>
      <c r="AL23" s="25">
        <f t="shared" si="2"/>
        <v>31.25</v>
      </c>
    </row>
    <row r="24" spans="2:38" ht="107.45" customHeight="1" x14ac:dyDescent="0.2">
      <c r="B24" s="22"/>
      <c r="C24" s="24" t="s">
        <v>213</v>
      </c>
      <c r="D24" s="1" t="s">
        <v>189</v>
      </c>
      <c r="E24" s="1" t="s">
        <v>202</v>
      </c>
      <c r="F24" s="22" t="s">
        <v>233</v>
      </c>
      <c r="G24" s="1" t="s">
        <v>198</v>
      </c>
      <c r="H24" s="1" t="s">
        <v>194</v>
      </c>
      <c r="I24" s="22" t="s">
        <v>241</v>
      </c>
      <c r="J24" s="22" t="s">
        <v>3</v>
      </c>
      <c r="K24" s="22" t="s">
        <v>4</v>
      </c>
      <c r="L24" s="1"/>
      <c r="M24" s="1"/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90</v>
      </c>
      <c r="AD24" s="22">
        <v>120</v>
      </c>
      <c r="AE24" s="22">
        <v>120</v>
      </c>
      <c r="AF24" s="22">
        <v>150</v>
      </c>
      <c r="AG24" s="22">
        <v>120</v>
      </c>
      <c r="AH24" s="22">
        <v>0</v>
      </c>
      <c r="AI24" s="22">
        <f t="shared" si="0"/>
        <v>600</v>
      </c>
      <c r="AJ24" s="23">
        <v>19</v>
      </c>
      <c r="AK24" s="6">
        <f t="shared" si="1"/>
        <v>11400</v>
      </c>
      <c r="AL24" s="25">
        <f t="shared" si="2"/>
        <v>47.5</v>
      </c>
    </row>
    <row r="25" spans="2:38" ht="107.45" customHeight="1" x14ac:dyDescent="0.2">
      <c r="B25" s="22"/>
      <c r="C25" s="24" t="s">
        <v>214</v>
      </c>
      <c r="D25" s="1" t="s">
        <v>189</v>
      </c>
      <c r="E25" s="1" t="s">
        <v>202</v>
      </c>
      <c r="F25" s="22" t="s">
        <v>233</v>
      </c>
      <c r="G25" s="1" t="s">
        <v>198</v>
      </c>
      <c r="H25" s="1" t="s">
        <v>194</v>
      </c>
      <c r="I25" s="22" t="s">
        <v>241</v>
      </c>
      <c r="J25" s="22" t="s">
        <v>8</v>
      </c>
      <c r="K25" s="22" t="s">
        <v>39</v>
      </c>
      <c r="L25" s="1"/>
      <c r="M25" s="1"/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90</v>
      </c>
      <c r="AD25" s="22">
        <v>120</v>
      </c>
      <c r="AE25" s="22">
        <v>119</v>
      </c>
      <c r="AF25" s="22">
        <v>150</v>
      </c>
      <c r="AG25" s="22">
        <v>119</v>
      </c>
      <c r="AH25" s="22">
        <v>0</v>
      </c>
      <c r="AI25" s="22">
        <f t="shared" si="0"/>
        <v>598</v>
      </c>
      <c r="AJ25" s="23">
        <v>19</v>
      </c>
      <c r="AK25" s="6">
        <f t="shared" si="1"/>
        <v>11362</v>
      </c>
      <c r="AL25" s="25">
        <f t="shared" si="2"/>
        <v>47.5</v>
      </c>
    </row>
    <row r="26" spans="2:38" ht="107.45" customHeight="1" x14ac:dyDescent="0.2">
      <c r="B26" s="22"/>
      <c r="C26" s="24" t="s">
        <v>212</v>
      </c>
      <c r="D26" s="1" t="s">
        <v>189</v>
      </c>
      <c r="E26" s="1" t="s">
        <v>202</v>
      </c>
      <c r="F26" s="22" t="s">
        <v>233</v>
      </c>
      <c r="G26" s="1" t="s">
        <v>198</v>
      </c>
      <c r="H26" s="1" t="s">
        <v>194</v>
      </c>
      <c r="I26" s="22" t="s">
        <v>241</v>
      </c>
      <c r="J26" s="22" t="s">
        <v>238</v>
      </c>
      <c r="K26" s="22" t="s">
        <v>239</v>
      </c>
      <c r="L26" s="1"/>
      <c r="M26" s="1"/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45</v>
      </c>
      <c r="AD26" s="22">
        <v>60</v>
      </c>
      <c r="AE26" s="22">
        <v>60</v>
      </c>
      <c r="AF26" s="22">
        <v>74</v>
      </c>
      <c r="AG26" s="22">
        <v>60</v>
      </c>
      <c r="AH26" s="22">
        <v>0</v>
      </c>
      <c r="AI26" s="22">
        <f t="shared" si="0"/>
        <v>299</v>
      </c>
      <c r="AJ26" s="23">
        <v>19</v>
      </c>
      <c r="AK26" s="6">
        <f t="shared" si="1"/>
        <v>5681</v>
      </c>
      <c r="AL26" s="25">
        <f t="shared" si="2"/>
        <v>47.5</v>
      </c>
    </row>
    <row r="27" spans="2:38" ht="107.45" customHeight="1" x14ac:dyDescent="0.2">
      <c r="B27" s="1"/>
      <c r="C27" s="1" t="s">
        <v>157</v>
      </c>
      <c r="D27" s="1" t="s">
        <v>189</v>
      </c>
      <c r="E27" s="1" t="s">
        <v>202</v>
      </c>
      <c r="F27" s="1" t="s">
        <v>158</v>
      </c>
      <c r="G27" s="1" t="s">
        <v>198</v>
      </c>
      <c r="H27" s="1" t="s">
        <v>193</v>
      </c>
      <c r="I27" s="1" t="s">
        <v>159</v>
      </c>
      <c r="J27" s="1" t="s">
        <v>3</v>
      </c>
      <c r="K27" s="1" t="s">
        <v>160</v>
      </c>
      <c r="L27" s="1" t="s">
        <v>146</v>
      </c>
      <c r="M27" s="1" t="s">
        <v>33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72</v>
      </c>
      <c r="Z27" s="1">
        <v>87</v>
      </c>
      <c r="AA27" s="1">
        <v>76</v>
      </c>
      <c r="AB27" s="1">
        <v>101</v>
      </c>
      <c r="AC27" s="1">
        <v>76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f t="shared" si="0"/>
        <v>412</v>
      </c>
      <c r="AJ27" s="6">
        <v>11</v>
      </c>
      <c r="AK27" s="6">
        <f t="shared" si="1"/>
        <v>4532</v>
      </c>
      <c r="AL27" s="25">
        <f t="shared" si="2"/>
        <v>27.5</v>
      </c>
    </row>
    <row r="28" spans="2:38" ht="107.45" customHeight="1" x14ac:dyDescent="0.2">
      <c r="B28" s="1"/>
      <c r="C28" s="1" t="s">
        <v>176</v>
      </c>
      <c r="D28" s="1" t="s">
        <v>189</v>
      </c>
      <c r="E28" s="1" t="s">
        <v>202</v>
      </c>
      <c r="F28" s="1" t="s">
        <v>158</v>
      </c>
      <c r="G28" s="1" t="s">
        <v>198</v>
      </c>
      <c r="H28" s="1" t="s">
        <v>193</v>
      </c>
      <c r="I28" s="1" t="s">
        <v>159</v>
      </c>
      <c r="J28" s="1" t="s">
        <v>9</v>
      </c>
      <c r="K28" s="1" t="s">
        <v>177</v>
      </c>
      <c r="L28" s="1" t="s">
        <v>146</v>
      </c>
      <c r="M28" s="1" t="s">
        <v>33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55</v>
      </c>
      <c r="Z28" s="1">
        <v>69</v>
      </c>
      <c r="AA28" s="1">
        <v>69</v>
      </c>
      <c r="AB28" s="1">
        <v>84</v>
      </c>
      <c r="AC28" s="1">
        <v>67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f t="shared" si="0"/>
        <v>344</v>
      </c>
      <c r="AJ28" s="6">
        <v>11</v>
      </c>
      <c r="AK28" s="6">
        <f t="shared" si="1"/>
        <v>3784</v>
      </c>
      <c r="AL28" s="25">
        <f t="shared" si="2"/>
        <v>27.5</v>
      </c>
    </row>
    <row r="29" spans="2:38" ht="107.45" customHeight="1" x14ac:dyDescent="0.2">
      <c r="B29" s="22"/>
      <c r="C29" s="24" t="s">
        <v>215</v>
      </c>
      <c r="D29" s="1" t="s">
        <v>189</v>
      </c>
      <c r="E29" s="1" t="s">
        <v>202</v>
      </c>
      <c r="F29" s="22" t="s">
        <v>234</v>
      </c>
      <c r="G29" s="1" t="s">
        <v>198</v>
      </c>
      <c r="H29" s="1" t="s">
        <v>194</v>
      </c>
      <c r="I29" s="22" t="s">
        <v>242</v>
      </c>
      <c r="J29" s="22" t="s">
        <v>12</v>
      </c>
      <c r="K29" s="22" t="s">
        <v>43</v>
      </c>
      <c r="L29" s="1"/>
      <c r="M29" s="1"/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60</v>
      </c>
      <c r="AD29" s="22">
        <v>60</v>
      </c>
      <c r="AE29" s="22">
        <v>100</v>
      </c>
      <c r="AF29" s="22">
        <v>100</v>
      </c>
      <c r="AG29" s="22">
        <v>80</v>
      </c>
      <c r="AH29" s="22">
        <v>0</v>
      </c>
      <c r="AI29" s="22">
        <f t="shared" si="0"/>
        <v>400</v>
      </c>
      <c r="AJ29" s="23">
        <v>21</v>
      </c>
      <c r="AK29" s="6">
        <f t="shared" si="1"/>
        <v>8400</v>
      </c>
      <c r="AL29" s="25">
        <f t="shared" si="2"/>
        <v>52.5</v>
      </c>
    </row>
    <row r="30" spans="2:38" ht="107.45" customHeight="1" x14ac:dyDescent="0.2">
      <c r="B30" s="22"/>
      <c r="C30" s="24" t="s">
        <v>216</v>
      </c>
      <c r="D30" s="1" t="s">
        <v>189</v>
      </c>
      <c r="E30" s="1" t="s">
        <v>202</v>
      </c>
      <c r="F30" s="22" t="s">
        <v>234</v>
      </c>
      <c r="G30" s="1" t="s">
        <v>198</v>
      </c>
      <c r="H30" s="1" t="s">
        <v>194</v>
      </c>
      <c r="I30" s="22" t="s">
        <v>242</v>
      </c>
      <c r="J30" s="22" t="s">
        <v>6</v>
      </c>
      <c r="K30" s="22" t="s">
        <v>41</v>
      </c>
      <c r="L30" s="1"/>
      <c r="M30" s="1"/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30</v>
      </c>
      <c r="AD30" s="22">
        <v>30</v>
      </c>
      <c r="AE30" s="22">
        <v>50</v>
      </c>
      <c r="AF30" s="22">
        <v>50</v>
      </c>
      <c r="AG30" s="22">
        <v>40</v>
      </c>
      <c r="AH30" s="22">
        <v>0</v>
      </c>
      <c r="AI30" s="22">
        <f t="shared" si="0"/>
        <v>200</v>
      </c>
      <c r="AJ30" s="23">
        <v>21</v>
      </c>
      <c r="AK30" s="6">
        <f t="shared" si="1"/>
        <v>4200</v>
      </c>
      <c r="AL30" s="25">
        <f t="shared" si="2"/>
        <v>52.5</v>
      </c>
    </row>
    <row r="31" spans="2:38" ht="107.45" customHeight="1" x14ac:dyDescent="0.2">
      <c r="B31" s="1"/>
      <c r="C31" s="1" t="s">
        <v>129</v>
      </c>
      <c r="D31" s="1" t="s">
        <v>189</v>
      </c>
      <c r="E31" s="1" t="s">
        <v>202</v>
      </c>
      <c r="F31" s="1" t="s">
        <v>126</v>
      </c>
      <c r="G31" s="1" t="s">
        <v>198</v>
      </c>
      <c r="H31" s="1" t="s">
        <v>192</v>
      </c>
      <c r="I31" s="1" t="s">
        <v>127</v>
      </c>
      <c r="J31" s="1" t="s">
        <v>12</v>
      </c>
      <c r="K31" s="1" t="s">
        <v>108</v>
      </c>
      <c r="L31" s="1" t="s">
        <v>91</v>
      </c>
      <c r="M31" s="1" t="s">
        <v>33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50</v>
      </c>
      <c r="Z31" s="1">
        <v>45</v>
      </c>
      <c r="AA31" s="1">
        <v>84</v>
      </c>
      <c r="AB31" s="1">
        <v>86</v>
      </c>
      <c r="AC31" s="1">
        <v>82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f t="shared" si="0"/>
        <v>347</v>
      </c>
      <c r="AJ31" s="6">
        <v>10</v>
      </c>
      <c r="AK31" s="6">
        <f t="shared" si="1"/>
        <v>3470</v>
      </c>
      <c r="AL31" s="25">
        <f t="shared" si="2"/>
        <v>25</v>
      </c>
    </row>
    <row r="32" spans="2:38" ht="107.45" customHeight="1" x14ac:dyDescent="0.2">
      <c r="B32" s="1"/>
      <c r="C32" s="1" t="s">
        <v>130</v>
      </c>
      <c r="D32" s="1" t="s">
        <v>189</v>
      </c>
      <c r="E32" s="1" t="s">
        <v>202</v>
      </c>
      <c r="F32" s="1" t="s">
        <v>126</v>
      </c>
      <c r="G32" s="1" t="s">
        <v>198</v>
      </c>
      <c r="H32" s="1" t="s">
        <v>192</v>
      </c>
      <c r="I32" s="1" t="s">
        <v>127</v>
      </c>
      <c r="J32" s="1" t="s">
        <v>6</v>
      </c>
      <c r="K32" s="1" t="s">
        <v>107</v>
      </c>
      <c r="L32" s="1" t="s">
        <v>91</v>
      </c>
      <c r="M32" s="1" t="s">
        <v>33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27</v>
      </c>
      <c r="Z32" s="1">
        <v>38</v>
      </c>
      <c r="AA32" s="1">
        <v>75</v>
      </c>
      <c r="AB32" s="1">
        <v>71</v>
      </c>
      <c r="AC32" s="1">
        <v>59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f t="shared" si="0"/>
        <v>270</v>
      </c>
      <c r="AJ32" s="6">
        <v>10</v>
      </c>
      <c r="AK32" s="6">
        <f t="shared" si="1"/>
        <v>2700</v>
      </c>
      <c r="AL32" s="25">
        <f t="shared" si="2"/>
        <v>25</v>
      </c>
    </row>
    <row r="33" spans="2:38" ht="107.45" customHeight="1" x14ac:dyDescent="0.2">
      <c r="B33" s="1"/>
      <c r="C33" s="1" t="s">
        <v>125</v>
      </c>
      <c r="D33" s="1" t="s">
        <v>189</v>
      </c>
      <c r="E33" s="1" t="s">
        <v>202</v>
      </c>
      <c r="F33" s="1" t="s">
        <v>126</v>
      </c>
      <c r="G33" s="1" t="s">
        <v>198</v>
      </c>
      <c r="H33" s="1" t="s">
        <v>192</v>
      </c>
      <c r="I33" s="1" t="s">
        <v>127</v>
      </c>
      <c r="J33" s="1" t="s">
        <v>3</v>
      </c>
      <c r="K33" s="1" t="s">
        <v>11</v>
      </c>
      <c r="L33" s="1" t="s">
        <v>91</v>
      </c>
      <c r="M33" s="1" t="s">
        <v>33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22</v>
      </c>
      <c r="Z33" s="1">
        <v>7</v>
      </c>
      <c r="AA33" s="1">
        <v>73</v>
      </c>
      <c r="AB33" s="1">
        <v>65</v>
      </c>
      <c r="AC33" s="1">
        <v>49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f t="shared" si="0"/>
        <v>216</v>
      </c>
      <c r="AJ33" s="6">
        <v>10</v>
      </c>
      <c r="AK33" s="6">
        <f t="shared" si="1"/>
        <v>2160</v>
      </c>
      <c r="AL33" s="25">
        <f t="shared" si="2"/>
        <v>25</v>
      </c>
    </row>
    <row r="34" spans="2:38" ht="107.45" customHeight="1" x14ac:dyDescent="0.2">
      <c r="B34" s="1"/>
      <c r="C34" s="1" t="s">
        <v>128</v>
      </c>
      <c r="D34" s="1" t="s">
        <v>189</v>
      </c>
      <c r="E34" s="1" t="s">
        <v>202</v>
      </c>
      <c r="F34" s="1" t="s">
        <v>126</v>
      </c>
      <c r="G34" s="1" t="s">
        <v>198</v>
      </c>
      <c r="H34" s="1" t="s">
        <v>192</v>
      </c>
      <c r="I34" s="1" t="s">
        <v>127</v>
      </c>
      <c r="J34" s="1" t="s">
        <v>8</v>
      </c>
      <c r="K34" s="1" t="s">
        <v>90</v>
      </c>
      <c r="L34" s="1" t="s">
        <v>91</v>
      </c>
      <c r="M34" s="1" t="s">
        <v>33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16</v>
      </c>
      <c r="Z34" s="1">
        <v>21</v>
      </c>
      <c r="AA34" s="1">
        <v>62</v>
      </c>
      <c r="AB34" s="1">
        <v>62</v>
      </c>
      <c r="AC34" s="1">
        <v>37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f t="shared" si="0"/>
        <v>198</v>
      </c>
      <c r="AJ34" s="6">
        <v>10</v>
      </c>
      <c r="AK34" s="6">
        <f t="shared" si="1"/>
        <v>1980</v>
      </c>
      <c r="AL34" s="25">
        <f t="shared" si="2"/>
        <v>25</v>
      </c>
    </row>
    <row r="35" spans="2:38" ht="107.45" customHeight="1" x14ac:dyDescent="0.2">
      <c r="B35" s="1"/>
      <c r="C35" s="1" t="s">
        <v>100</v>
      </c>
      <c r="D35" s="1" t="s">
        <v>189</v>
      </c>
      <c r="E35" s="1" t="s">
        <v>202</v>
      </c>
      <c r="F35" s="1" t="s">
        <v>98</v>
      </c>
      <c r="G35" s="1" t="s">
        <v>198</v>
      </c>
      <c r="H35" s="1" t="s">
        <v>192</v>
      </c>
      <c r="I35" s="1" t="s">
        <v>99</v>
      </c>
      <c r="J35" s="1" t="s">
        <v>36</v>
      </c>
      <c r="K35" s="1" t="s">
        <v>2</v>
      </c>
      <c r="L35" s="1" t="s">
        <v>92</v>
      </c>
      <c r="M35" s="1" t="s">
        <v>33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50</v>
      </c>
      <c r="Z35" s="1">
        <v>65</v>
      </c>
      <c r="AA35" s="1">
        <v>65</v>
      </c>
      <c r="AB35" s="1">
        <v>85</v>
      </c>
      <c r="AC35" s="1">
        <v>65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f t="shared" si="0"/>
        <v>330</v>
      </c>
      <c r="AJ35" s="6">
        <v>12.5</v>
      </c>
      <c r="AK35" s="6">
        <f t="shared" si="1"/>
        <v>4125</v>
      </c>
      <c r="AL35" s="25">
        <f t="shared" si="2"/>
        <v>31.25</v>
      </c>
    </row>
    <row r="36" spans="2:38" ht="107.45" customHeight="1" x14ac:dyDescent="0.2">
      <c r="B36" s="1"/>
      <c r="C36" s="1" t="s">
        <v>97</v>
      </c>
      <c r="D36" s="1" t="s">
        <v>189</v>
      </c>
      <c r="E36" s="1" t="s">
        <v>202</v>
      </c>
      <c r="F36" s="1" t="s">
        <v>98</v>
      </c>
      <c r="G36" s="1" t="s">
        <v>198</v>
      </c>
      <c r="H36" s="1" t="s">
        <v>192</v>
      </c>
      <c r="I36" s="1" t="s">
        <v>99</v>
      </c>
      <c r="J36" s="1" t="s">
        <v>34</v>
      </c>
      <c r="K36" s="1" t="s">
        <v>35</v>
      </c>
      <c r="L36" s="1" t="s">
        <v>92</v>
      </c>
      <c r="M36" s="1" t="s">
        <v>33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50</v>
      </c>
      <c r="Z36" s="1">
        <v>65</v>
      </c>
      <c r="AA36" s="1">
        <v>65</v>
      </c>
      <c r="AB36" s="1">
        <v>85</v>
      </c>
      <c r="AC36" s="1">
        <v>64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f t="shared" si="0"/>
        <v>329</v>
      </c>
      <c r="AJ36" s="6">
        <v>12.5</v>
      </c>
      <c r="AK36" s="6">
        <f t="shared" si="1"/>
        <v>4112.5</v>
      </c>
      <c r="AL36" s="25">
        <f t="shared" si="2"/>
        <v>31.25</v>
      </c>
    </row>
    <row r="37" spans="2:38" ht="107.45" customHeight="1" x14ac:dyDescent="0.2">
      <c r="B37" s="1"/>
      <c r="C37" s="1" t="s">
        <v>84</v>
      </c>
      <c r="D37" s="1" t="s">
        <v>189</v>
      </c>
      <c r="E37" s="1" t="s">
        <v>202</v>
      </c>
      <c r="F37" s="1" t="s">
        <v>82</v>
      </c>
      <c r="G37" s="1" t="s">
        <v>198</v>
      </c>
      <c r="H37" s="1" t="s">
        <v>192</v>
      </c>
      <c r="I37" s="1" t="s">
        <v>83</v>
      </c>
      <c r="J37" s="1" t="s">
        <v>8</v>
      </c>
      <c r="K37" s="1" t="s">
        <v>39</v>
      </c>
      <c r="L37" s="1" t="s">
        <v>61</v>
      </c>
      <c r="M37" s="1" t="s">
        <v>33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46</v>
      </c>
      <c r="Z37" s="1">
        <v>60</v>
      </c>
      <c r="AA37" s="1">
        <v>63</v>
      </c>
      <c r="AB37" s="1">
        <v>79</v>
      </c>
      <c r="AC37" s="1">
        <v>70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f t="shared" si="0"/>
        <v>318</v>
      </c>
      <c r="AJ37" s="6">
        <v>9</v>
      </c>
      <c r="AK37" s="6">
        <f t="shared" si="1"/>
        <v>2862</v>
      </c>
      <c r="AL37" s="25">
        <f t="shared" si="2"/>
        <v>22.5</v>
      </c>
    </row>
    <row r="38" spans="2:38" ht="107.45" customHeight="1" x14ac:dyDescent="0.2">
      <c r="B38" s="1"/>
      <c r="C38" s="1" t="s">
        <v>88</v>
      </c>
      <c r="D38" s="1" t="s">
        <v>189</v>
      </c>
      <c r="E38" s="1" t="s">
        <v>202</v>
      </c>
      <c r="F38" s="1" t="s">
        <v>82</v>
      </c>
      <c r="G38" s="1" t="s">
        <v>198</v>
      </c>
      <c r="H38" s="1" t="s">
        <v>192</v>
      </c>
      <c r="I38" s="1" t="s">
        <v>83</v>
      </c>
      <c r="J38" s="1" t="s">
        <v>6</v>
      </c>
      <c r="K38" s="1" t="s">
        <v>41</v>
      </c>
      <c r="L38" s="1" t="s">
        <v>61</v>
      </c>
      <c r="M38" s="1" t="s">
        <v>33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30</v>
      </c>
      <c r="Z38" s="1">
        <v>40</v>
      </c>
      <c r="AA38" s="1">
        <v>40</v>
      </c>
      <c r="AB38" s="1">
        <v>50</v>
      </c>
      <c r="AC38" s="1">
        <v>40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f t="shared" si="0"/>
        <v>200</v>
      </c>
      <c r="AJ38" s="6">
        <v>9</v>
      </c>
      <c r="AK38" s="6">
        <f t="shared" si="1"/>
        <v>1800</v>
      </c>
      <c r="AL38" s="25">
        <f t="shared" si="2"/>
        <v>22.5</v>
      </c>
    </row>
    <row r="39" spans="2:38" ht="107.45" customHeight="1" x14ac:dyDescent="0.2">
      <c r="B39" s="1"/>
      <c r="C39" s="1" t="s">
        <v>81</v>
      </c>
      <c r="D39" s="1" t="s">
        <v>189</v>
      </c>
      <c r="E39" s="1" t="s">
        <v>202</v>
      </c>
      <c r="F39" s="1" t="s">
        <v>82</v>
      </c>
      <c r="G39" s="1" t="s">
        <v>198</v>
      </c>
      <c r="H39" s="1" t="s">
        <v>192</v>
      </c>
      <c r="I39" s="1" t="s">
        <v>83</v>
      </c>
      <c r="J39" s="1" t="s">
        <v>0</v>
      </c>
      <c r="K39" s="1" t="s">
        <v>1</v>
      </c>
      <c r="L39" s="1" t="s">
        <v>61</v>
      </c>
      <c r="M39" s="1" t="s">
        <v>33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29</v>
      </c>
      <c r="Z39" s="1">
        <v>40</v>
      </c>
      <c r="AA39" s="1">
        <v>40</v>
      </c>
      <c r="AB39" s="1">
        <v>50</v>
      </c>
      <c r="AC39" s="1">
        <v>40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f t="shared" si="0"/>
        <v>199</v>
      </c>
      <c r="AJ39" s="6">
        <v>9</v>
      </c>
      <c r="AK39" s="6">
        <f t="shared" si="1"/>
        <v>1791</v>
      </c>
      <c r="AL39" s="25">
        <f t="shared" si="2"/>
        <v>22.5</v>
      </c>
    </row>
    <row r="40" spans="2:38" ht="107.45" customHeight="1" x14ac:dyDescent="0.2">
      <c r="B40" s="1"/>
      <c r="C40" s="1" t="s">
        <v>87</v>
      </c>
      <c r="D40" s="1" t="s">
        <v>189</v>
      </c>
      <c r="E40" s="1" t="s">
        <v>202</v>
      </c>
      <c r="F40" s="1" t="s">
        <v>82</v>
      </c>
      <c r="G40" s="1" t="s">
        <v>198</v>
      </c>
      <c r="H40" s="1" t="s">
        <v>192</v>
      </c>
      <c r="I40" s="1" t="s">
        <v>83</v>
      </c>
      <c r="J40" s="1" t="s">
        <v>16</v>
      </c>
      <c r="K40" s="1" t="s">
        <v>5</v>
      </c>
      <c r="L40" s="1" t="s">
        <v>61</v>
      </c>
      <c r="M40" s="1" t="s">
        <v>33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30</v>
      </c>
      <c r="Z40" s="1">
        <v>40</v>
      </c>
      <c r="AA40" s="1">
        <v>39</v>
      </c>
      <c r="AB40" s="1">
        <v>50</v>
      </c>
      <c r="AC40" s="1">
        <v>40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f t="shared" si="0"/>
        <v>199</v>
      </c>
      <c r="AJ40" s="6">
        <v>9</v>
      </c>
      <c r="AK40" s="6">
        <f t="shared" si="1"/>
        <v>1791</v>
      </c>
      <c r="AL40" s="25">
        <f t="shared" ref="AL40:AL71" si="3">AJ40*2.5</f>
        <v>22.5</v>
      </c>
    </row>
    <row r="41" spans="2:38" ht="107.45" customHeight="1" x14ac:dyDescent="0.2">
      <c r="B41" s="1"/>
      <c r="C41" s="1" t="s">
        <v>86</v>
      </c>
      <c r="D41" s="1" t="s">
        <v>189</v>
      </c>
      <c r="E41" s="1" t="s">
        <v>202</v>
      </c>
      <c r="F41" s="1" t="s">
        <v>82</v>
      </c>
      <c r="G41" s="1" t="s">
        <v>198</v>
      </c>
      <c r="H41" s="1" t="s">
        <v>192</v>
      </c>
      <c r="I41" s="1" t="s">
        <v>83</v>
      </c>
      <c r="J41" s="1" t="s">
        <v>40</v>
      </c>
      <c r="K41" s="1" t="s">
        <v>2</v>
      </c>
      <c r="L41" s="1" t="s">
        <v>61</v>
      </c>
      <c r="M41" s="1" t="s">
        <v>33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30</v>
      </c>
      <c r="Z41" s="1">
        <v>36</v>
      </c>
      <c r="AA41" s="1">
        <v>36</v>
      </c>
      <c r="AB41" s="1">
        <v>46</v>
      </c>
      <c r="AC41" s="1">
        <v>38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f t="shared" si="0"/>
        <v>186</v>
      </c>
      <c r="AJ41" s="6">
        <v>9</v>
      </c>
      <c r="AK41" s="6">
        <f t="shared" si="1"/>
        <v>1674</v>
      </c>
      <c r="AL41" s="25">
        <f t="shared" si="3"/>
        <v>22.5</v>
      </c>
    </row>
    <row r="42" spans="2:38" ht="107.45" customHeight="1" x14ac:dyDescent="0.2">
      <c r="B42" s="1"/>
      <c r="C42" s="1" t="s">
        <v>85</v>
      </c>
      <c r="D42" s="1" t="s">
        <v>189</v>
      </c>
      <c r="E42" s="1" t="s">
        <v>202</v>
      </c>
      <c r="F42" s="1" t="s">
        <v>82</v>
      </c>
      <c r="G42" s="1" t="s">
        <v>198</v>
      </c>
      <c r="H42" s="1" t="s">
        <v>192</v>
      </c>
      <c r="I42" s="1" t="s">
        <v>83</v>
      </c>
      <c r="J42" s="1" t="s">
        <v>14</v>
      </c>
      <c r="K42" s="1" t="s">
        <v>80</v>
      </c>
      <c r="L42" s="1" t="s">
        <v>61</v>
      </c>
      <c r="M42" s="1" t="s">
        <v>33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20</v>
      </c>
      <c r="Z42" s="1">
        <v>25</v>
      </c>
      <c r="AA42" s="1">
        <v>25</v>
      </c>
      <c r="AB42" s="1">
        <v>35</v>
      </c>
      <c r="AC42" s="1">
        <v>25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f t="shared" si="0"/>
        <v>130</v>
      </c>
      <c r="AJ42" s="6">
        <v>9</v>
      </c>
      <c r="AK42" s="6">
        <f t="shared" si="1"/>
        <v>1170</v>
      </c>
      <c r="AL42" s="25">
        <f t="shared" si="3"/>
        <v>22.5</v>
      </c>
    </row>
    <row r="43" spans="2:38" ht="107.45" customHeight="1" x14ac:dyDescent="0.2">
      <c r="B43" s="22"/>
      <c r="C43" s="24" t="s">
        <v>227</v>
      </c>
      <c r="D43" s="1" t="s">
        <v>189</v>
      </c>
      <c r="E43" s="1" t="s">
        <v>202</v>
      </c>
      <c r="F43" s="22" t="s">
        <v>236</v>
      </c>
      <c r="G43" s="1" t="s">
        <v>198</v>
      </c>
      <c r="H43" s="1" t="s">
        <v>246</v>
      </c>
      <c r="I43" s="22" t="s">
        <v>244</v>
      </c>
      <c r="J43" s="22" t="s">
        <v>8</v>
      </c>
      <c r="K43" s="22" t="s">
        <v>39</v>
      </c>
      <c r="L43" s="1"/>
      <c r="M43" s="1"/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59</v>
      </c>
      <c r="AD43" s="22">
        <v>63</v>
      </c>
      <c r="AE43" s="22">
        <v>60</v>
      </c>
      <c r="AF43" s="22">
        <v>69</v>
      </c>
      <c r="AG43" s="22">
        <v>60</v>
      </c>
      <c r="AH43" s="22">
        <v>0</v>
      </c>
      <c r="AI43" s="22">
        <f t="shared" si="0"/>
        <v>311</v>
      </c>
      <c r="AJ43" s="23">
        <v>19</v>
      </c>
      <c r="AK43" s="6">
        <f t="shared" si="1"/>
        <v>5909</v>
      </c>
      <c r="AL43" s="25">
        <f t="shared" si="3"/>
        <v>47.5</v>
      </c>
    </row>
    <row r="44" spans="2:38" ht="107.45" customHeight="1" x14ac:dyDescent="0.2">
      <c r="B44" s="22"/>
      <c r="C44" s="24" t="s">
        <v>226</v>
      </c>
      <c r="D44" s="1" t="s">
        <v>189</v>
      </c>
      <c r="E44" s="1" t="s">
        <v>202</v>
      </c>
      <c r="F44" s="22" t="s">
        <v>236</v>
      </c>
      <c r="G44" s="1" t="s">
        <v>198</v>
      </c>
      <c r="H44" s="1" t="s">
        <v>246</v>
      </c>
      <c r="I44" s="22" t="s">
        <v>244</v>
      </c>
      <c r="J44" s="22" t="s">
        <v>3</v>
      </c>
      <c r="K44" s="22" t="s">
        <v>4</v>
      </c>
      <c r="L44" s="1"/>
      <c r="M44" s="1"/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47</v>
      </c>
      <c r="AD44" s="22">
        <v>51</v>
      </c>
      <c r="AE44" s="22">
        <v>53</v>
      </c>
      <c r="AF44" s="22">
        <v>59</v>
      </c>
      <c r="AG44" s="22">
        <v>50</v>
      </c>
      <c r="AH44" s="22">
        <v>0</v>
      </c>
      <c r="AI44" s="22">
        <f t="shared" si="0"/>
        <v>260</v>
      </c>
      <c r="AJ44" s="23">
        <v>19</v>
      </c>
      <c r="AK44" s="6">
        <f t="shared" si="1"/>
        <v>4940</v>
      </c>
      <c r="AL44" s="25">
        <f t="shared" si="3"/>
        <v>47.5</v>
      </c>
    </row>
    <row r="45" spans="2:38" ht="107.45" customHeight="1" x14ac:dyDescent="0.2">
      <c r="B45" s="22"/>
      <c r="C45" s="24" t="s">
        <v>225</v>
      </c>
      <c r="D45" s="1" t="s">
        <v>189</v>
      </c>
      <c r="E45" s="1" t="s">
        <v>202</v>
      </c>
      <c r="F45" s="22" t="s">
        <v>236</v>
      </c>
      <c r="G45" s="1" t="s">
        <v>198</v>
      </c>
      <c r="H45" s="1" t="s">
        <v>246</v>
      </c>
      <c r="I45" s="22" t="s">
        <v>244</v>
      </c>
      <c r="J45" s="22" t="s">
        <v>238</v>
      </c>
      <c r="K45" s="22" t="s">
        <v>239</v>
      </c>
      <c r="L45" s="1"/>
      <c r="M45" s="1"/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38</v>
      </c>
      <c r="AD45" s="22">
        <v>48</v>
      </c>
      <c r="AE45" s="22">
        <v>45</v>
      </c>
      <c r="AF45" s="22">
        <v>61</v>
      </c>
      <c r="AG45" s="22">
        <v>47</v>
      </c>
      <c r="AH45" s="22">
        <v>0</v>
      </c>
      <c r="AI45" s="22">
        <f t="shared" si="0"/>
        <v>239</v>
      </c>
      <c r="AJ45" s="23">
        <v>19</v>
      </c>
      <c r="AK45" s="6">
        <f t="shared" si="1"/>
        <v>4541</v>
      </c>
      <c r="AL45" s="25">
        <f t="shared" si="3"/>
        <v>47.5</v>
      </c>
    </row>
    <row r="46" spans="2:38" ht="107.45" customHeight="1" x14ac:dyDescent="0.2">
      <c r="B46" s="22"/>
      <c r="C46" s="24" t="s">
        <v>228</v>
      </c>
      <c r="D46" s="1" t="s">
        <v>189</v>
      </c>
      <c r="E46" s="1" t="s">
        <v>202</v>
      </c>
      <c r="F46" s="22" t="s">
        <v>236</v>
      </c>
      <c r="G46" s="1" t="s">
        <v>198</v>
      </c>
      <c r="H46" s="1" t="s">
        <v>246</v>
      </c>
      <c r="I46" s="22" t="s">
        <v>244</v>
      </c>
      <c r="J46" s="22" t="s">
        <v>156</v>
      </c>
      <c r="K46" s="22" t="s">
        <v>240</v>
      </c>
      <c r="L46" s="1"/>
      <c r="M46" s="1"/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30</v>
      </c>
      <c r="AD46" s="22">
        <v>38</v>
      </c>
      <c r="AE46" s="22">
        <v>38</v>
      </c>
      <c r="AF46" s="22">
        <v>47</v>
      </c>
      <c r="AG46" s="22">
        <v>40</v>
      </c>
      <c r="AH46" s="22">
        <v>0</v>
      </c>
      <c r="AI46" s="22">
        <f t="shared" si="0"/>
        <v>193</v>
      </c>
      <c r="AJ46" s="23">
        <v>19</v>
      </c>
      <c r="AK46" s="6">
        <f t="shared" si="1"/>
        <v>3667</v>
      </c>
      <c r="AL46" s="25">
        <f t="shared" si="3"/>
        <v>47.5</v>
      </c>
    </row>
    <row r="47" spans="2:38" ht="107.45" customHeight="1" x14ac:dyDescent="0.2">
      <c r="B47" s="22"/>
      <c r="C47" s="24" t="s">
        <v>224</v>
      </c>
      <c r="D47" s="1" t="s">
        <v>189</v>
      </c>
      <c r="E47" s="1" t="s">
        <v>202</v>
      </c>
      <c r="F47" s="22" t="s">
        <v>236</v>
      </c>
      <c r="G47" s="1" t="s">
        <v>198</v>
      </c>
      <c r="H47" s="1" t="s">
        <v>246</v>
      </c>
      <c r="I47" s="22" t="s">
        <v>244</v>
      </c>
      <c r="J47" s="22" t="s">
        <v>0</v>
      </c>
      <c r="K47" s="22" t="s">
        <v>1</v>
      </c>
      <c r="L47" s="1"/>
      <c r="M47" s="1"/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30</v>
      </c>
      <c r="AD47" s="22">
        <v>37</v>
      </c>
      <c r="AE47" s="22">
        <v>37</v>
      </c>
      <c r="AF47" s="22">
        <v>48</v>
      </c>
      <c r="AG47" s="22">
        <v>40</v>
      </c>
      <c r="AH47" s="22">
        <v>0</v>
      </c>
      <c r="AI47" s="22">
        <f t="shared" si="0"/>
        <v>192</v>
      </c>
      <c r="AJ47" s="23">
        <v>19</v>
      </c>
      <c r="AK47" s="6">
        <f t="shared" si="1"/>
        <v>3648</v>
      </c>
      <c r="AL47" s="25">
        <f t="shared" si="3"/>
        <v>47.5</v>
      </c>
    </row>
    <row r="48" spans="2:38" ht="107.45" customHeight="1" x14ac:dyDescent="0.2">
      <c r="B48" s="1"/>
      <c r="C48" s="1" t="s">
        <v>119</v>
      </c>
      <c r="D48" s="1" t="s">
        <v>189</v>
      </c>
      <c r="E48" s="1" t="s">
        <v>202</v>
      </c>
      <c r="F48" s="1" t="s">
        <v>113</v>
      </c>
      <c r="G48" s="1" t="s">
        <v>198</v>
      </c>
      <c r="H48" s="1" t="s">
        <v>197</v>
      </c>
      <c r="I48" s="1" t="s">
        <v>114</v>
      </c>
      <c r="J48" s="1" t="s">
        <v>110</v>
      </c>
      <c r="K48" s="1" t="s">
        <v>111</v>
      </c>
      <c r="L48" s="1" t="s">
        <v>91</v>
      </c>
      <c r="M48" s="1" t="s">
        <v>33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45</v>
      </c>
      <c r="Z48" s="1">
        <v>59</v>
      </c>
      <c r="AA48" s="1">
        <v>65</v>
      </c>
      <c r="AB48" s="1">
        <v>75</v>
      </c>
      <c r="AC48" s="1">
        <v>65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f t="shared" si="0"/>
        <v>309</v>
      </c>
      <c r="AJ48" s="6">
        <v>9</v>
      </c>
      <c r="AK48" s="6">
        <f t="shared" si="1"/>
        <v>2781</v>
      </c>
      <c r="AL48" s="25">
        <f t="shared" si="3"/>
        <v>22.5</v>
      </c>
    </row>
    <row r="49" spans="2:38" ht="107.45" customHeight="1" x14ac:dyDescent="0.2">
      <c r="B49" s="1"/>
      <c r="C49" s="1" t="s">
        <v>115</v>
      </c>
      <c r="D49" s="1" t="s">
        <v>189</v>
      </c>
      <c r="E49" s="1" t="s">
        <v>202</v>
      </c>
      <c r="F49" s="1" t="s">
        <v>113</v>
      </c>
      <c r="G49" s="1" t="s">
        <v>198</v>
      </c>
      <c r="H49" s="1" t="s">
        <v>197</v>
      </c>
      <c r="I49" s="1" t="s">
        <v>114</v>
      </c>
      <c r="J49" s="1" t="s">
        <v>12</v>
      </c>
      <c r="K49" s="1" t="s">
        <v>108</v>
      </c>
      <c r="L49" s="1" t="s">
        <v>91</v>
      </c>
      <c r="M49" s="1" t="s">
        <v>33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38</v>
      </c>
      <c r="Z49" s="1">
        <v>98</v>
      </c>
      <c r="AA49" s="1">
        <v>46</v>
      </c>
      <c r="AB49" s="1">
        <v>59</v>
      </c>
      <c r="AC49" s="1">
        <v>48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f t="shared" si="0"/>
        <v>289</v>
      </c>
      <c r="AJ49" s="6">
        <v>9</v>
      </c>
      <c r="AK49" s="6">
        <f t="shared" si="1"/>
        <v>2601</v>
      </c>
      <c r="AL49" s="25">
        <f t="shared" si="3"/>
        <v>22.5</v>
      </c>
    </row>
    <row r="50" spans="2:38" ht="107.45" customHeight="1" x14ac:dyDescent="0.2">
      <c r="B50" s="1"/>
      <c r="C50" s="1" t="s">
        <v>112</v>
      </c>
      <c r="D50" s="1" t="s">
        <v>189</v>
      </c>
      <c r="E50" s="1" t="s">
        <v>202</v>
      </c>
      <c r="F50" s="1" t="s">
        <v>113</v>
      </c>
      <c r="G50" s="1" t="s">
        <v>198</v>
      </c>
      <c r="H50" s="1" t="s">
        <v>197</v>
      </c>
      <c r="I50" s="1" t="s">
        <v>114</v>
      </c>
      <c r="J50" s="1" t="s">
        <v>8</v>
      </c>
      <c r="K50" s="1" t="s">
        <v>90</v>
      </c>
      <c r="L50" s="1" t="s">
        <v>91</v>
      </c>
      <c r="M50" s="1" t="s">
        <v>33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35</v>
      </c>
      <c r="Z50" s="1">
        <v>45</v>
      </c>
      <c r="AA50" s="1">
        <v>50</v>
      </c>
      <c r="AB50" s="1">
        <v>65</v>
      </c>
      <c r="AC50" s="1">
        <v>48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f t="shared" si="0"/>
        <v>243</v>
      </c>
      <c r="AJ50" s="6">
        <v>9</v>
      </c>
      <c r="AK50" s="6">
        <f t="shared" si="1"/>
        <v>2187</v>
      </c>
      <c r="AL50" s="25">
        <f t="shared" si="3"/>
        <v>22.5</v>
      </c>
    </row>
    <row r="51" spans="2:38" ht="107.45" customHeight="1" x14ac:dyDescent="0.2">
      <c r="B51" s="1"/>
      <c r="C51" s="1" t="s">
        <v>116</v>
      </c>
      <c r="D51" s="1" t="s">
        <v>189</v>
      </c>
      <c r="E51" s="1" t="s">
        <v>202</v>
      </c>
      <c r="F51" s="1" t="s">
        <v>113</v>
      </c>
      <c r="G51" s="1" t="s">
        <v>198</v>
      </c>
      <c r="H51" s="1" t="s">
        <v>197</v>
      </c>
      <c r="I51" s="1" t="s">
        <v>114</v>
      </c>
      <c r="J51" s="1" t="s">
        <v>36</v>
      </c>
      <c r="K51" s="1" t="s">
        <v>117</v>
      </c>
      <c r="L51" s="1" t="s">
        <v>91</v>
      </c>
      <c r="M51" s="1" t="s">
        <v>33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35</v>
      </c>
      <c r="Z51" s="1">
        <v>44</v>
      </c>
      <c r="AA51" s="1">
        <v>50</v>
      </c>
      <c r="AB51" s="1">
        <v>63</v>
      </c>
      <c r="AC51" s="1">
        <v>49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f t="shared" si="0"/>
        <v>241</v>
      </c>
      <c r="AJ51" s="6">
        <v>9</v>
      </c>
      <c r="AK51" s="6">
        <f t="shared" si="1"/>
        <v>2169</v>
      </c>
      <c r="AL51" s="25">
        <f t="shared" si="3"/>
        <v>22.5</v>
      </c>
    </row>
    <row r="52" spans="2:38" ht="107.45" customHeight="1" x14ac:dyDescent="0.2">
      <c r="B52" s="1"/>
      <c r="C52" s="1" t="s">
        <v>118</v>
      </c>
      <c r="D52" s="1" t="s">
        <v>189</v>
      </c>
      <c r="E52" s="1" t="s">
        <v>202</v>
      </c>
      <c r="F52" s="1" t="s">
        <v>113</v>
      </c>
      <c r="G52" s="1" t="s">
        <v>198</v>
      </c>
      <c r="H52" s="1" t="s">
        <v>197</v>
      </c>
      <c r="I52" s="1" t="s">
        <v>114</v>
      </c>
      <c r="J52" s="1" t="s">
        <v>6</v>
      </c>
      <c r="K52" s="1" t="s">
        <v>107</v>
      </c>
      <c r="L52" s="1" t="s">
        <v>91</v>
      </c>
      <c r="M52" s="1" t="s">
        <v>33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9</v>
      </c>
      <c r="Z52" s="1">
        <v>4</v>
      </c>
      <c r="AA52" s="1">
        <v>0</v>
      </c>
      <c r="AB52" s="1">
        <v>0</v>
      </c>
      <c r="AC52" s="1">
        <v>1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f t="shared" si="0"/>
        <v>14</v>
      </c>
      <c r="AJ52" s="6">
        <v>9</v>
      </c>
      <c r="AK52" s="6">
        <f t="shared" si="1"/>
        <v>126</v>
      </c>
      <c r="AL52" s="25">
        <f t="shared" si="3"/>
        <v>22.5</v>
      </c>
    </row>
    <row r="53" spans="2:38" ht="107.45" customHeight="1" x14ac:dyDescent="0.2">
      <c r="B53" s="1"/>
      <c r="C53" s="1" t="s">
        <v>48</v>
      </c>
      <c r="D53" s="1" t="s">
        <v>189</v>
      </c>
      <c r="E53" s="1" t="s">
        <v>202</v>
      </c>
      <c r="F53" s="1" t="s">
        <v>46</v>
      </c>
      <c r="G53" s="1" t="s">
        <v>198</v>
      </c>
      <c r="H53" s="1" t="s">
        <v>191</v>
      </c>
      <c r="I53" s="1" t="s">
        <v>47</v>
      </c>
      <c r="J53" s="1" t="s">
        <v>12</v>
      </c>
      <c r="K53" s="1" t="s">
        <v>43</v>
      </c>
      <c r="L53" s="1" t="s">
        <v>42</v>
      </c>
      <c r="M53" s="1" t="s">
        <v>33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45</v>
      </c>
      <c r="Z53" s="1">
        <v>61</v>
      </c>
      <c r="AA53" s="1">
        <v>58</v>
      </c>
      <c r="AB53" s="1">
        <v>75</v>
      </c>
      <c r="AC53" s="1">
        <v>60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f t="shared" si="0"/>
        <v>299</v>
      </c>
      <c r="AJ53" s="6">
        <v>11</v>
      </c>
      <c r="AK53" s="6">
        <f t="shared" si="1"/>
        <v>3289</v>
      </c>
      <c r="AL53" s="25">
        <f t="shared" si="3"/>
        <v>27.5</v>
      </c>
    </row>
    <row r="54" spans="2:38" ht="107.45" customHeight="1" x14ac:dyDescent="0.2">
      <c r="B54" s="1"/>
      <c r="C54" s="1" t="s">
        <v>45</v>
      </c>
      <c r="D54" s="1" t="s">
        <v>189</v>
      </c>
      <c r="E54" s="1" t="s">
        <v>202</v>
      </c>
      <c r="F54" s="1" t="s">
        <v>46</v>
      </c>
      <c r="G54" s="1" t="s">
        <v>198</v>
      </c>
      <c r="H54" s="1" t="s">
        <v>191</v>
      </c>
      <c r="I54" s="1" t="s">
        <v>47</v>
      </c>
      <c r="J54" s="1" t="s">
        <v>3</v>
      </c>
      <c r="K54" s="1" t="s">
        <v>11</v>
      </c>
      <c r="L54" s="1" t="s">
        <v>42</v>
      </c>
      <c r="M54" s="1" t="s">
        <v>33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42</v>
      </c>
      <c r="Z54" s="1">
        <v>50</v>
      </c>
      <c r="AA54" s="1">
        <v>50</v>
      </c>
      <c r="AB54" s="1">
        <v>61</v>
      </c>
      <c r="AC54" s="1">
        <v>50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f t="shared" si="0"/>
        <v>253</v>
      </c>
      <c r="AJ54" s="6">
        <v>11</v>
      </c>
      <c r="AK54" s="6">
        <f t="shared" si="1"/>
        <v>2783</v>
      </c>
      <c r="AL54" s="25">
        <f t="shared" si="3"/>
        <v>27.5</v>
      </c>
    </row>
    <row r="55" spans="2:38" ht="107.45" customHeight="1" x14ac:dyDescent="0.2">
      <c r="B55" s="1"/>
      <c r="C55" s="1" t="s">
        <v>52</v>
      </c>
      <c r="D55" s="1" t="s">
        <v>189</v>
      </c>
      <c r="E55" s="1" t="s">
        <v>202</v>
      </c>
      <c r="F55" s="1" t="s">
        <v>46</v>
      </c>
      <c r="G55" s="1" t="s">
        <v>198</v>
      </c>
      <c r="H55" s="1" t="s">
        <v>191</v>
      </c>
      <c r="I55" s="1" t="s">
        <v>47</v>
      </c>
      <c r="J55" s="1" t="s">
        <v>37</v>
      </c>
      <c r="K55" s="1" t="s">
        <v>38</v>
      </c>
      <c r="L55" s="1" t="s">
        <v>42</v>
      </c>
      <c r="M55" s="1" t="s">
        <v>33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15</v>
      </c>
      <c r="Z55" s="1">
        <v>20</v>
      </c>
      <c r="AA55" s="1">
        <v>20</v>
      </c>
      <c r="AB55" s="1">
        <v>25</v>
      </c>
      <c r="AC55" s="1">
        <v>20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f t="shared" si="0"/>
        <v>100</v>
      </c>
      <c r="AJ55" s="6">
        <v>11</v>
      </c>
      <c r="AK55" s="6">
        <f t="shared" si="1"/>
        <v>1100</v>
      </c>
      <c r="AL55" s="25">
        <f t="shared" si="3"/>
        <v>27.5</v>
      </c>
    </row>
    <row r="56" spans="2:38" ht="110.45" customHeight="1" x14ac:dyDescent="0.2">
      <c r="B56" s="1"/>
      <c r="C56" s="1" t="s">
        <v>49</v>
      </c>
      <c r="D56" s="1" t="s">
        <v>189</v>
      </c>
      <c r="E56" s="1" t="s">
        <v>202</v>
      </c>
      <c r="F56" s="1" t="s">
        <v>46</v>
      </c>
      <c r="G56" s="1" t="s">
        <v>198</v>
      </c>
      <c r="H56" s="1" t="s">
        <v>191</v>
      </c>
      <c r="I56" s="1" t="s">
        <v>47</v>
      </c>
      <c r="J56" s="1" t="s">
        <v>14</v>
      </c>
      <c r="K56" s="1" t="s">
        <v>44</v>
      </c>
      <c r="L56" s="1" t="s">
        <v>42</v>
      </c>
      <c r="M56" s="1" t="s">
        <v>33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14</v>
      </c>
      <c r="Z56" s="1">
        <v>20</v>
      </c>
      <c r="AA56" s="1">
        <v>20</v>
      </c>
      <c r="AB56" s="1">
        <v>25</v>
      </c>
      <c r="AC56" s="1">
        <v>20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f t="shared" si="0"/>
        <v>99</v>
      </c>
      <c r="AJ56" s="6">
        <v>11</v>
      </c>
      <c r="AK56" s="6">
        <f t="shared" si="1"/>
        <v>1089</v>
      </c>
      <c r="AL56" s="25">
        <f t="shared" si="3"/>
        <v>27.5</v>
      </c>
    </row>
    <row r="57" spans="2:38" ht="110.45" customHeight="1" x14ac:dyDescent="0.2">
      <c r="B57" s="1"/>
      <c r="C57" s="1" t="s">
        <v>50</v>
      </c>
      <c r="D57" s="1" t="s">
        <v>189</v>
      </c>
      <c r="E57" s="1" t="s">
        <v>202</v>
      </c>
      <c r="F57" s="1" t="s">
        <v>46</v>
      </c>
      <c r="G57" s="1" t="s">
        <v>198</v>
      </c>
      <c r="H57" s="1" t="s">
        <v>191</v>
      </c>
      <c r="I57" s="1" t="s">
        <v>47</v>
      </c>
      <c r="J57" s="1" t="s">
        <v>16</v>
      </c>
      <c r="K57" s="1" t="s">
        <v>5</v>
      </c>
      <c r="L57" s="1" t="s">
        <v>42</v>
      </c>
      <c r="M57" s="1" t="s">
        <v>33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15</v>
      </c>
      <c r="Z57" s="1">
        <v>19</v>
      </c>
      <c r="AA57" s="1">
        <v>20</v>
      </c>
      <c r="AB57" s="1">
        <v>25</v>
      </c>
      <c r="AC57" s="1">
        <v>20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f t="shared" si="0"/>
        <v>99</v>
      </c>
      <c r="AJ57" s="6">
        <v>11</v>
      </c>
      <c r="AK57" s="6">
        <f t="shared" si="1"/>
        <v>1089</v>
      </c>
      <c r="AL57" s="25">
        <f t="shared" si="3"/>
        <v>27.5</v>
      </c>
    </row>
    <row r="58" spans="2:38" ht="110.45" customHeight="1" x14ac:dyDescent="0.2">
      <c r="B58" s="1"/>
      <c r="C58" s="1" t="s">
        <v>51</v>
      </c>
      <c r="D58" s="1" t="s">
        <v>189</v>
      </c>
      <c r="E58" s="1" t="s">
        <v>202</v>
      </c>
      <c r="F58" s="1" t="s">
        <v>46</v>
      </c>
      <c r="G58" s="1" t="s">
        <v>198</v>
      </c>
      <c r="H58" s="1" t="s">
        <v>191</v>
      </c>
      <c r="I58" s="1" t="s">
        <v>47</v>
      </c>
      <c r="J58" s="1" t="s">
        <v>6</v>
      </c>
      <c r="K58" s="1" t="s">
        <v>41</v>
      </c>
      <c r="L58" s="1" t="s">
        <v>42</v>
      </c>
      <c r="M58" s="1" t="s">
        <v>33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15</v>
      </c>
      <c r="Z58" s="1">
        <v>19</v>
      </c>
      <c r="AA58" s="1">
        <v>19</v>
      </c>
      <c r="AB58" s="1">
        <v>25</v>
      </c>
      <c r="AC58" s="1">
        <v>20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f t="shared" si="0"/>
        <v>98</v>
      </c>
      <c r="AJ58" s="6">
        <v>11</v>
      </c>
      <c r="AK58" s="6">
        <f t="shared" si="1"/>
        <v>1078</v>
      </c>
      <c r="AL58" s="25">
        <f t="shared" si="3"/>
        <v>27.5</v>
      </c>
    </row>
    <row r="59" spans="2:38" ht="110.45" customHeight="1" x14ac:dyDescent="0.2">
      <c r="B59" s="1"/>
      <c r="C59" s="1" t="s">
        <v>56</v>
      </c>
      <c r="D59" s="1" t="s">
        <v>189</v>
      </c>
      <c r="E59" s="1" t="s">
        <v>202</v>
      </c>
      <c r="F59" s="1" t="s">
        <v>54</v>
      </c>
      <c r="G59" s="1" t="s">
        <v>198</v>
      </c>
      <c r="H59" s="1" t="s">
        <v>192</v>
      </c>
      <c r="I59" s="1" t="s">
        <v>55</v>
      </c>
      <c r="J59" s="1" t="s">
        <v>12</v>
      </c>
      <c r="K59" s="1" t="s">
        <v>43</v>
      </c>
      <c r="L59" s="1" t="s">
        <v>42</v>
      </c>
      <c r="M59" s="1" t="s">
        <v>33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45</v>
      </c>
      <c r="Z59" s="1">
        <v>60</v>
      </c>
      <c r="AA59" s="1">
        <v>59</v>
      </c>
      <c r="AB59" s="1">
        <v>75</v>
      </c>
      <c r="AC59" s="1">
        <v>59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f t="shared" si="0"/>
        <v>298</v>
      </c>
      <c r="AJ59" s="6">
        <v>10</v>
      </c>
      <c r="AK59" s="6">
        <f t="shared" si="1"/>
        <v>2980</v>
      </c>
      <c r="AL59" s="25">
        <f t="shared" si="3"/>
        <v>25</v>
      </c>
    </row>
    <row r="60" spans="2:38" ht="110.45" customHeight="1" x14ac:dyDescent="0.2">
      <c r="B60" s="1"/>
      <c r="C60" s="1" t="s">
        <v>53</v>
      </c>
      <c r="D60" s="1" t="s">
        <v>189</v>
      </c>
      <c r="E60" s="1" t="s">
        <v>202</v>
      </c>
      <c r="F60" s="1" t="s">
        <v>54</v>
      </c>
      <c r="G60" s="1" t="s">
        <v>198</v>
      </c>
      <c r="H60" s="1" t="s">
        <v>192</v>
      </c>
      <c r="I60" s="1" t="s">
        <v>55</v>
      </c>
      <c r="J60" s="1" t="s">
        <v>3</v>
      </c>
      <c r="K60" s="1" t="s">
        <v>11</v>
      </c>
      <c r="L60" s="1" t="s">
        <v>42</v>
      </c>
      <c r="M60" s="1" t="s">
        <v>33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41</v>
      </c>
      <c r="Z60" s="1">
        <v>49</v>
      </c>
      <c r="AA60" s="1">
        <v>50</v>
      </c>
      <c r="AB60" s="1">
        <v>58</v>
      </c>
      <c r="AC60" s="1">
        <v>48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f t="shared" ref="AI60:AI95" si="4">SUM(N60:AH60)</f>
        <v>246</v>
      </c>
      <c r="AJ60" s="6">
        <v>10</v>
      </c>
      <c r="AK60" s="6">
        <f t="shared" ref="AK60:AK95" si="5">AI60*AJ60</f>
        <v>2460</v>
      </c>
      <c r="AL60" s="25">
        <f t="shared" si="3"/>
        <v>25</v>
      </c>
    </row>
    <row r="61" spans="2:38" ht="110.45" customHeight="1" x14ac:dyDescent="0.2">
      <c r="B61" s="1"/>
      <c r="C61" s="1" t="s">
        <v>60</v>
      </c>
      <c r="D61" s="1" t="s">
        <v>189</v>
      </c>
      <c r="E61" s="1" t="s">
        <v>202</v>
      </c>
      <c r="F61" s="1" t="s">
        <v>54</v>
      </c>
      <c r="G61" s="1" t="s">
        <v>198</v>
      </c>
      <c r="H61" s="1" t="s">
        <v>192</v>
      </c>
      <c r="I61" s="1" t="s">
        <v>55</v>
      </c>
      <c r="J61" s="1" t="s">
        <v>37</v>
      </c>
      <c r="K61" s="1" t="s">
        <v>38</v>
      </c>
      <c r="L61" s="1" t="s">
        <v>42</v>
      </c>
      <c r="M61" s="1" t="s">
        <v>33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15</v>
      </c>
      <c r="Z61" s="1">
        <v>21</v>
      </c>
      <c r="AA61" s="1">
        <v>21</v>
      </c>
      <c r="AB61" s="1">
        <v>26</v>
      </c>
      <c r="AC61" s="1">
        <v>21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f t="shared" si="4"/>
        <v>104</v>
      </c>
      <c r="AJ61" s="6">
        <v>10</v>
      </c>
      <c r="AK61" s="6">
        <f t="shared" si="5"/>
        <v>1040</v>
      </c>
      <c r="AL61" s="25">
        <f t="shared" si="3"/>
        <v>25</v>
      </c>
    </row>
    <row r="62" spans="2:38" ht="110.45" customHeight="1" x14ac:dyDescent="0.2">
      <c r="B62" s="1"/>
      <c r="C62" s="1" t="s">
        <v>57</v>
      </c>
      <c r="D62" s="1" t="s">
        <v>189</v>
      </c>
      <c r="E62" s="1" t="s">
        <v>202</v>
      </c>
      <c r="F62" s="1" t="s">
        <v>54</v>
      </c>
      <c r="G62" s="1" t="s">
        <v>198</v>
      </c>
      <c r="H62" s="1" t="s">
        <v>192</v>
      </c>
      <c r="I62" s="1" t="s">
        <v>55</v>
      </c>
      <c r="J62" s="1" t="s">
        <v>14</v>
      </c>
      <c r="K62" s="1" t="s">
        <v>44</v>
      </c>
      <c r="L62" s="1" t="s">
        <v>42</v>
      </c>
      <c r="M62" s="1" t="s">
        <v>33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15</v>
      </c>
      <c r="Z62" s="1">
        <v>20</v>
      </c>
      <c r="AA62" s="1">
        <v>20</v>
      </c>
      <c r="AB62" s="1">
        <v>25</v>
      </c>
      <c r="AC62" s="1">
        <v>20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f t="shared" si="4"/>
        <v>100</v>
      </c>
      <c r="AJ62" s="6">
        <v>10</v>
      </c>
      <c r="AK62" s="6">
        <f t="shared" si="5"/>
        <v>1000</v>
      </c>
      <c r="AL62" s="25">
        <f t="shared" si="3"/>
        <v>25</v>
      </c>
    </row>
    <row r="63" spans="2:38" ht="110.45" customHeight="1" x14ac:dyDescent="0.2">
      <c r="B63" s="1"/>
      <c r="C63" s="1" t="s">
        <v>58</v>
      </c>
      <c r="D63" s="1" t="s">
        <v>189</v>
      </c>
      <c r="E63" s="1" t="s">
        <v>202</v>
      </c>
      <c r="F63" s="1" t="s">
        <v>54</v>
      </c>
      <c r="G63" s="1" t="s">
        <v>198</v>
      </c>
      <c r="H63" s="1" t="s">
        <v>192</v>
      </c>
      <c r="I63" s="1" t="s">
        <v>55</v>
      </c>
      <c r="J63" s="1" t="s">
        <v>16</v>
      </c>
      <c r="K63" s="1" t="s">
        <v>5</v>
      </c>
      <c r="L63" s="1" t="s">
        <v>42</v>
      </c>
      <c r="M63" s="1" t="s">
        <v>33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15</v>
      </c>
      <c r="Z63" s="1">
        <v>20</v>
      </c>
      <c r="AA63" s="1">
        <v>19</v>
      </c>
      <c r="AB63" s="1">
        <v>25</v>
      </c>
      <c r="AC63" s="1">
        <v>20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f t="shared" si="4"/>
        <v>99</v>
      </c>
      <c r="AJ63" s="6">
        <v>10</v>
      </c>
      <c r="AK63" s="6">
        <f t="shared" si="5"/>
        <v>990</v>
      </c>
      <c r="AL63" s="25">
        <f t="shared" si="3"/>
        <v>25</v>
      </c>
    </row>
    <row r="64" spans="2:38" ht="110.45" customHeight="1" x14ac:dyDescent="0.2">
      <c r="B64" s="1"/>
      <c r="C64" s="1" t="s">
        <v>59</v>
      </c>
      <c r="D64" s="1" t="s">
        <v>189</v>
      </c>
      <c r="E64" s="1" t="s">
        <v>202</v>
      </c>
      <c r="F64" s="1" t="s">
        <v>54</v>
      </c>
      <c r="G64" s="1" t="s">
        <v>198</v>
      </c>
      <c r="H64" s="1" t="s">
        <v>192</v>
      </c>
      <c r="I64" s="1" t="s">
        <v>55</v>
      </c>
      <c r="J64" s="1" t="s">
        <v>6</v>
      </c>
      <c r="K64" s="1" t="s">
        <v>41</v>
      </c>
      <c r="L64" s="1" t="s">
        <v>42</v>
      </c>
      <c r="M64" s="1" t="s">
        <v>33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15</v>
      </c>
      <c r="Z64" s="1">
        <v>19</v>
      </c>
      <c r="AA64" s="1">
        <v>17</v>
      </c>
      <c r="AB64" s="1">
        <v>25</v>
      </c>
      <c r="AC64" s="1">
        <v>20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f t="shared" si="4"/>
        <v>96</v>
      </c>
      <c r="AJ64" s="6">
        <v>10</v>
      </c>
      <c r="AK64" s="6">
        <f t="shared" si="5"/>
        <v>960</v>
      </c>
      <c r="AL64" s="25">
        <f t="shared" si="3"/>
        <v>25</v>
      </c>
    </row>
    <row r="65" spans="2:38" ht="110.45" customHeight="1" x14ac:dyDescent="0.2">
      <c r="B65" s="1"/>
      <c r="C65" s="1" t="s">
        <v>96</v>
      </c>
      <c r="D65" s="1" t="s">
        <v>189</v>
      </c>
      <c r="E65" s="1" t="s">
        <v>202</v>
      </c>
      <c r="F65" s="1" t="s">
        <v>94</v>
      </c>
      <c r="G65" s="1" t="s">
        <v>198</v>
      </c>
      <c r="H65" s="1" t="s">
        <v>191</v>
      </c>
      <c r="I65" s="1" t="s">
        <v>95</v>
      </c>
      <c r="J65" s="1" t="s">
        <v>36</v>
      </c>
      <c r="K65" s="1" t="s">
        <v>2</v>
      </c>
      <c r="L65" s="1" t="s">
        <v>92</v>
      </c>
      <c r="M65" s="1" t="s">
        <v>33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41</v>
      </c>
      <c r="Z65" s="1">
        <v>55</v>
      </c>
      <c r="AA65" s="1">
        <v>55</v>
      </c>
      <c r="AB65" s="1">
        <v>65</v>
      </c>
      <c r="AC65" s="1">
        <v>55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f t="shared" si="4"/>
        <v>271</v>
      </c>
      <c r="AJ65" s="6">
        <v>20</v>
      </c>
      <c r="AK65" s="6">
        <f t="shared" si="5"/>
        <v>5420</v>
      </c>
      <c r="AL65" s="25">
        <f t="shared" si="3"/>
        <v>50</v>
      </c>
    </row>
    <row r="66" spans="2:38" ht="110.45" customHeight="1" x14ac:dyDescent="0.2">
      <c r="B66" s="1"/>
      <c r="C66" s="1" t="s">
        <v>93</v>
      </c>
      <c r="D66" s="1" t="s">
        <v>189</v>
      </c>
      <c r="E66" s="1" t="s">
        <v>202</v>
      </c>
      <c r="F66" s="1" t="s">
        <v>94</v>
      </c>
      <c r="G66" s="1" t="s">
        <v>198</v>
      </c>
      <c r="H66" s="1" t="s">
        <v>191</v>
      </c>
      <c r="I66" s="1" t="s">
        <v>95</v>
      </c>
      <c r="J66" s="1" t="s">
        <v>34</v>
      </c>
      <c r="K66" s="1" t="s">
        <v>35</v>
      </c>
      <c r="L66" s="1" t="s">
        <v>92</v>
      </c>
      <c r="M66" s="1" t="s">
        <v>33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40</v>
      </c>
      <c r="Z66" s="1">
        <v>55</v>
      </c>
      <c r="AA66" s="1">
        <v>55</v>
      </c>
      <c r="AB66" s="1">
        <v>65</v>
      </c>
      <c r="AC66" s="1">
        <v>54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f t="shared" si="4"/>
        <v>269</v>
      </c>
      <c r="AJ66" s="6">
        <v>20</v>
      </c>
      <c r="AK66" s="6">
        <f t="shared" si="5"/>
        <v>5380</v>
      </c>
      <c r="AL66" s="25">
        <f t="shared" si="3"/>
        <v>50</v>
      </c>
    </row>
    <row r="67" spans="2:38" ht="110.45" customHeight="1" x14ac:dyDescent="0.2">
      <c r="B67" s="1"/>
      <c r="C67" s="1" t="s">
        <v>67</v>
      </c>
      <c r="D67" s="1" t="s">
        <v>189</v>
      </c>
      <c r="E67" s="1" t="s">
        <v>202</v>
      </c>
      <c r="F67" s="1" t="s">
        <v>68</v>
      </c>
      <c r="G67" s="1" t="s">
        <v>198</v>
      </c>
      <c r="H67" s="1" t="s">
        <v>191</v>
      </c>
      <c r="I67" s="1" t="s">
        <v>69</v>
      </c>
      <c r="J67" s="1" t="s">
        <v>8</v>
      </c>
      <c r="K67" s="1" t="s">
        <v>62</v>
      </c>
      <c r="L67" s="1" t="s">
        <v>61</v>
      </c>
      <c r="M67" s="1" t="s">
        <v>33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40</v>
      </c>
      <c r="Z67" s="1">
        <v>40</v>
      </c>
      <c r="AA67" s="1">
        <v>70</v>
      </c>
      <c r="AB67" s="1">
        <v>67</v>
      </c>
      <c r="AC67" s="1">
        <v>50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f t="shared" si="4"/>
        <v>267</v>
      </c>
      <c r="AJ67" s="6">
        <v>10</v>
      </c>
      <c r="AK67" s="6">
        <f t="shared" si="5"/>
        <v>2670</v>
      </c>
      <c r="AL67" s="25">
        <f t="shared" si="3"/>
        <v>25</v>
      </c>
    </row>
    <row r="68" spans="2:38" ht="110.45" customHeight="1" x14ac:dyDescent="0.2">
      <c r="B68" s="1"/>
      <c r="C68" s="1" t="s">
        <v>72</v>
      </c>
      <c r="D68" s="1" t="s">
        <v>189</v>
      </c>
      <c r="E68" s="1" t="s">
        <v>202</v>
      </c>
      <c r="F68" s="1" t="s">
        <v>68</v>
      </c>
      <c r="G68" s="1" t="s">
        <v>198</v>
      </c>
      <c r="H68" s="1" t="s">
        <v>191</v>
      </c>
      <c r="I68" s="1" t="s">
        <v>69</v>
      </c>
      <c r="J68" s="1" t="s">
        <v>66</v>
      </c>
      <c r="K68" s="1" t="s">
        <v>13</v>
      </c>
      <c r="L68" s="1" t="s">
        <v>61</v>
      </c>
      <c r="M68" s="1" t="s">
        <v>33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20</v>
      </c>
      <c r="Z68" s="1">
        <v>20</v>
      </c>
      <c r="AA68" s="1">
        <v>35</v>
      </c>
      <c r="AB68" s="1">
        <v>35</v>
      </c>
      <c r="AC68" s="1">
        <v>24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f t="shared" si="4"/>
        <v>134</v>
      </c>
      <c r="AJ68" s="6">
        <v>10</v>
      </c>
      <c r="AK68" s="6">
        <f t="shared" si="5"/>
        <v>1340</v>
      </c>
      <c r="AL68" s="25">
        <f t="shared" si="3"/>
        <v>25</v>
      </c>
    </row>
    <row r="69" spans="2:38" ht="110.45" customHeight="1" x14ac:dyDescent="0.2">
      <c r="B69" s="1"/>
      <c r="C69" s="1" t="s">
        <v>70</v>
      </c>
      <c r="D69" s="1" t="s">
        <v>189</v>
      </c>
      <c r="E69" s="1" t="s">
        <v>202</v>
      </c>
      <c r="F69" s="1" t="s">
        <v>68</v>
      </c>
      <c r="G69" s="1" t="s">
        <v>198</v>
      </c>
      <c r="H69" s="1" t="s">
        <v>191</v>
      </c>
      <c r="I69" s="1" t="s">
        <v>69</v>
      </c>
      <c r="J69" s="1" t="s">
        <v>40</v>
      </c>
      <c r="K69" s="1" t="s">
        <v>64</v>
      </c>
      <c r="L69" s="1" t="s">
        <v>61</v>
      </c>
      <c r="M69" s="1" t="s">
        <v>33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20</v>
      </c>
      <c r="Z69" s="1">
        <v>20</v>
      </c>
      <c r="AA69" s="1">
        <v>35</v>
      </c>
      <c r="AB69" s="1">
        <v>34</v>
      </c>
      <c r="AC69" s="1">
        <v>24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f t="shared" si="4"/>
        <v>133</v>
      </c>
      <c r="AJ69" s="6">
        <v>10</v>
      </c>
      <c r="AK69" s="6">
        <f t="shared" si="5"/>
        <v>1330</v>
      </c>
      <c r="AL69" s="25">
        <f t="shared" si="3"/>
        <v>25</v>
      </c>
    </row>
    <row r="70" spans="2:38" ht="110.45" customHeight="1" x14ac:dyDescent="0.2">
      <c r="B70" s="1"/>
      <c r="C70" s="1" t="s">
        <v>71</v>
      </c>
      <c r="D70" s="1" t="s">
        <v>189</v>
      </c>
      <c r="E70" s="1" t="s">
        <v>202</v>
      </c>
      <c r="F70" s="1" t="s">
        <v>68</v>
      </c>
      <c r="G70" s="1" t="s">
        <v>198</v>
      </c>
      <c r="H70" s="1" t="s">
        <v>191</v>
      </c>
      <c r="I70" s="1" t="s">
        <v>69</v>
      </c>
      <c r="J70" s="1" t="s">
        <v>6</v>
      </c>
      <c r="K70" s="1" t="s">
        <v>65</v>
      </c>
      <c r="L70" s="1" t="s">
        <v>61</v>
      </c>
      <c r="M70" s="1" t="s">
        <v>33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17</v>
      </c>
      <c r="Z70" s="1">
        <v>12</v>
      </c>
      <c r="AA70" s="1">
        <v>16</v>
      </c>
      <c r="AB70" s="1">
        <v>24</v>
      </c>
      <c r="AC70" s="1">
        <v>13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f t="shared" si="4"/>
        <v>82</v>
      </c>
      <c r="AJ70" s="6">
        <v>10</v>
      </c>
      <c r="AK70" s="6">
        <f t="shared" si="5"/>
        <v>820</v>
      </c>
      <c r="AL70" s="25">
        <f t="shared" si="3"/>
        <v>25</v>
      </c>
    </row>
    <row r="71" spans="2:38" ht="110.45" customHeight="1" x14ac:dyDescent="0.2">
      <c r="B71" s="1"/>
      <c r="C71" s="1" t="s">
        <v>78</v>
      </c>
      <c r="D71" s="1" t="s">
        <v>189</v>
      </c>
      <c r="E71" s="1" t="s">
        <v>202</v>
      </c>
      <c r="F71" s="1" t="s">
        <v>74</v>
      </c>
      <c r="G71" s="1" t="s">
        <v>198</v>
      </c>
      <c r="H71" s="1" t="s">
        <v>192</v>
      </c>
      <c r="I71" s="1" t="s">
        <v>75</v>
      </c>
      <c r="J71" s="1" t="s">
        <v>12</v>
      </c>
      <c r="K71" s="1" t="s">
        <v>43</v>
      </c>
      <c r="L71" s="1" t="s">
        <v>61</v>
      </c>
      <c r="M71" s="1" t="s">
        <v>33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39</v>
      </c>
      <c r="Z71" s="1">
        <v>39</v>
      </c>
      <c r="AA71" s="1">
        <v>69</v>
      </c>
      <c r="AB71" s="1">
        <v>66</v>
      </c>
      <c r="AC71" s="1">
        <v>49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f t="shared" si="4"/>
        <v>262</v>
      </c>
      <c r="AJ71" s="6">
        <v>8</v>
      </c>
      <c r="AK71" s="6">
        <f t="shared" si="5"/>
        <v>2096</v>
      </c>
      <c r="AL71" s="25">
        <f t="shared" si="3"/>
        <v>20</v>
      </c>
    </row>
    <row r="72" spans="2:38" ht="110.45" customHeight="1" x14ac:dyDescent="0.2">
      <c r="B72" s="1"/>
      <c r="C72" s="1" t="s">
        <v>77</v>
      </c>
      <c r="D72" s="1" t="s">
        <v>189</v>
      </c>
      <c r="E72" s="1" t="s">
        <v>202</v>
      </c>
      <c r="F72" s="1" t="s">
        <v>74</v>
      </c>
      <c r="G72" s="1" t="s">
        <v>198</v>
      </c>
      <c r="H72" s="1" t="s">
        <v>192</v>
      </c>
      <c r="I72" s="1" t="s">
        <v>75</v>
      </c>
      <c r="J72" s="1" t="s">
        <v>8</v>
      </c>
      <c r="K72" s="1" t="s">
        <v>39</v>
      </c>
      <c r="L72" s="1" t="s">
        <v>61</v>
      </c>
      <c r="M72" s="1" t="s">
        <v>33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40</v>
      </c>
      <c r="Z72" s="1">
        <v>38</v>
      </c>
      <c r="AA72" s="1">
        <v>68</v>
      </c>
      <c r="AB72" s="1">
        <v>65</v>
      </c>
      <c r="AC72" s="1">
        <v>48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f t="shared" si="4"/>
        <v>259</v>
      </c>
      <c r="AJ72" s="6">
        <v>8</v>
      </c>
      <c r="AK72" s="6">
        <f t="shared" si="5"/>
        <v>2072</v>
      </c>
      <c r="AL72" s="25">
        <f t="shared" ref="AL72:AL95" si="6">AJ72*2.5</f>
        <v>20</v>
      </c>
    </row>
    <row r="73" spans="2:38" ht="110.45" customHeight="1" x14ac:dyDescent="0.2">
      <c r="B73" s="1"/>
      <c r="C73" s="1" t="s">
        <v>76</v>
      </c>
      <c r="D73" s="1" t="s">
        <v>189</v>
      </c>
      <c r="E73" s="1" t="s">
        <v>202</v>
      </c>
      <c r="F73" s="1" t="s">
        <v>74</v>
      </c>
      <c r="G73" s="1" t="s">
        <v>198</v>
      </c>
      <c r="H73" s="1" t="s">
        <v>192</v>
      </c>
      <c r="I73" s="1" t="s">
        <v>75</v>
      </c>
      <c r="J73" s="1" t="s">
        <v>3</v>
      </c>
      <c r="K73" s="1" t="s">
        <v>4</v>
      </c>
      <c r="L73" s="1" t="s">
        <v>61</v>
      </c>
      <c r="M73" s="1" t="s">
        <v>33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29</v>
      </c>
      <c r="Z73" s="1">
        <v>28</v>
      </c>
      <c r="AA73" s="1">
        <v>57</v>
      </c>
      <c r="AB73" s="1">
        <v>49</v>
      </c>
      <c r="AC73" s="1">
        <v>30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f t="shared" si="4"/>
        <v>193</v>
      </c>
      <c r="AJ73" s="6">
        <v>8</v>
      </c>
      <c r="AK73" s="6">
        <f t="shared" si="5"/>
        <v>1544</v>
      </c>
      <c r="AL73" s="25">
        <f t="shared" si="6"/>
        <v>20</v>
      </c>
    </row>
    <row r="74" spans="2:38" ht="110.45" customHeight="1" x14ac:dyDescent="0.2">
      <c r="B74" s="1"/>
      <c r="C74" s="1" t="s">
        <v>73</v>
      </c>
      <c r="D74" s="1" t="s">
        <v>189</v>
      </c>
      <c r="E74" s="1" t="s">
        <v>202</v>
      </c>
      <c r="F74" s="1" t="s">
        <v>74</v>
      </c>
      <c r="G74" s="1" t="s">
        <v>198</v>
      </c>
      <c r="H74" s="1" t="s">
        <v>192</v>
      </c>
      <c r="I74" s="1" t="s">
        <v>75</v>
      </c>
      <c r="J74" s="1" t="s">
        <v>0</v>
      </c>
      <c r="K74" s="1" t="s">
        <v>1</v>
      </c>
      <c r="L74" s="1" t="s">
        <v>61</v>
      </c>
      <c r="M74" s="1" t="s">
        <v>33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20</v>
      </c>
      <c r="Z74" s="1">
        <v>20</v>
      </c>
      <c r="AA74" s="1">
        <v>35</v>
      </c>
      <c r="AB74" s="1">
        <v>35</v>
      </c>
      <c r="AC74" s="1">
        <v>24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f t="shared" si="4"/>
        <v>134</v>
      </c>
      <c r="AJ74" s="6">
        <v>8</v>
      </c>
      <c r="AK74" s="6">
        <f t="shared" si="5"/>
        <v>1072</v>
      </c>
      <c r="AL74" s="25">
        <f t="shared" si="6"/>
        <v>20</v>
      </c>
    </row>
    <row r="75" spans="2:38" ht="110.45" customHeight="1" x14ac:dyDescent="0.2">
      <c r="B75" s="1"/>
      <c r="C75" s="1" t="s">
        <v>79</v>
      </c>
      <c r="D75" s="1" t="s">
        <v>189</v>
      </c>
      <c r="E75" s="1" t="s">
        <v>202</v>
      </c>
      <c r="F75" s="1" t="s">
        <v>74</v>
      </c>
      <c r="G75" s="1" t="s">
        <v>198</v>
      </c>
      <c r="H75" s="1" t="s">
        <v>192</v>
      </c>
      <c r="I75" s="1" t="s">
        <v>75</v>
      </c>
      <c r="J75" s="1" t="s">
        <v>6</v>
      </c>
      <c r="K75" s="1" t="s">
        <v>41</v>
      </c>
      <c r="L75" s="1" t="s">
        <v>61</v>
      </c>
      <c r="M75" s="1" t="s">
        <v>33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20</v>
      </c>
      <c r="Z75" s="1">
        <v>18</v>
      </c>
      <c r="AA75" s="1">
        <v>33</v>
      </c>
      <c r="AB75" s="1">
        <v>33</v>
      </c>
      <c r="AC75" s="1">
        <v>22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f t="shared" si="4"/>
        <v>126</v>
      </c>
      <c r="AJ75" s="6">
        <v>8</v>
      </c>
      <c r="AK75" s="6">
        <f t="shared" si="5"/>
        <v>1008</v>
      </c>
      <c r="AL75" s="25">
        <f t="shared" si="6"/>
        <v>20</v>
      </c>
    </row>
    <row r="76" spans="2:38" ht="110.45" customHeight="1" x14ac:dyDescent="0.2">
      <c r="B76" s="1"/>
      <c r="C76" s="1" t="s">
        <v>101</v>
      </c>
      <c r="D76" s="1" t="s">
        <v>189</v>
      </c>
      <c r="E76" s="1" t="s">
        <v>202</v>
      </c>
      <c r="F76" s="1" t="s">
        <v>102</v>
      </c>
      <c r="G76" s="1" t="s">
        <v>198</v>
      </c>
      <c r="H76" s="1" t="s">
        <v>192</v>
      </c>
      <c r="I76" s="1" t="s">
        <v>103</v>
      </c>
      <c r="J76" s="1" t="s">
        <v>8</v>
      </c>
      <c r="K76" s="1" t="s">
        <v>90</v>
      </c>
      <c r="L76" s="1" t="s">
        <v>89</v>
      </c>
      <c r="M76" s="1" t="s">
        <v>33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34</v>
      </c>
      <c r="Z76" s="1">
        <v>34</v>
      </c>
      <c r="AA76" s="1">
        <v>69</v>
      </c>
      <c r="AB76" s="1">
        <v>63</v>
      </c>
      <c r="AC76" s="1">
        <v>48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f t="shared" si="4"/>
        <v>248</v>
      </c>
      <c r="AJ76" s="6">
        <v>9</v>
      </c>
      <c r="AK76" s="6">
        <f t="shared" si="5"/>
        <v>2232</v>
      </c>
      <c r="AL76" s="25">
        <f t="shared" si="6"/>
        <v>22.5</v>
      </c>
    </row>
    <row r="77" spans="2:38" ht="110.45" customHeight="1" x14ac:dyDescent="0.2">
      <c r="B77" s="1"/>
      <c r="C77" s="1" t="s">
        <v>104</v>
      </c>
      <c r="D77" s="1" t="s">
        <v>189</v>
      </c>
      <c r="E77" s="1" t="s">
        <v>202</v>
      </c>
      <c r="F77" s="1" t="s">
        <v>102</v>
      </c>
      <c r="G77" s="1" t="s">
        <v>198</v>
      </c>
      <c r="H77" s="1" t="s">
        <v>192</v>
      </c>
      <c r="I77" s="1" t="s">
        <v>103</v>
      </c>
      <c r="J77" s="1" t="s">
        <v>12</v>
      </c>
      <c r="K77" s="1" t="s">
        <v>105</v>
      </c>
      <c r="L77" s="1" t="s">
        <v>89</v>
      </c>
      <c r="M77" s="1" t="s">
        <v>33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20</v>
      </c>
      <c r="Z77" s="1">
        <v>20</v>
      </c>
      <c r="AA77" s="1">
        <v>35</v>
      </c>
      <c r="AB77" s="1">
        <v>35</v>
      </c>
      <c r="AC77" s="1">
        <v>24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f t="shared" si="4"/>
        <v>134</v>
      </c>
      <c r="AJ77" s="6">
        <v>9</v>
      </c>
      <c r="AK77" s="6">
        <f t="shared" si="5"/>
        <v>1206</v>
      </c>
      <c r="AL77" s="25">
        <f t="shared" si="6"/>
        <v>22.5</v>
      </c>
    </row>
    <row r="78" spans="2:38" ht="110.45" customHeight="1" x14ac:dyDescent="0.2">
      <c r="B78" s="1"/>
      <c r="C78" s="1" t="s">
        <v>106</v>
      </c>
      <c r="D78" s="1" t="s">
        <v>189</v>
      </c>
      <c r="E78" s="1" t="s">
        <v>202</v>
      </c>
      <c r="F78" s="1" t="s">
        <v>102</v>
      </c>
      <c r="G78" s="1" t="s">
        <v>198</v>
      </c>
      <c r="H78" s="1" t="s">
        <v>192</v>
      </c>
      <c r="I78" s="1" t="s">
        <v>103</v>
      </c>
      <c r="J78" s="1" t="s">
        <v>6</v>
      </c>
      <c r="K78" s="1" t="s">
        <v>107</v>
      </c>
      <c r="L78" s="1" t="s">
        <v>89</v>
      </c>
      <c r="M78" s="1" t="s">
        <v>33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12</v>
      </c>
      <c r="Z78" s="1">
        <v>12</v>
      </c>
      <c r="AA78" s="1">
        <v>18</v>
      </c>
      <c r="AB78" s="1">
        <v>20</v>
      </c>
      <c r="AC78" s="1">
        <v>10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f t="shared" si="4"/>
        <v>72</v>
      </c>
      <c r="AJ78" s="6">
        <v>9</v>
      </c>
      <c r="AK78" s="6">
        <f t="shared" si="5"/>
        <v>648</v>
      </c>
      <c r="AL78" s="25">
        <f t="shared" si="6"/>
        <v>22.5</v>
      </c>
    </row>
    <row r="79" spans="2:38" ht="110.45" customHeight="1" x14ac:dyDescent="0.2">
      <c r="B79" s="22"/>
      <c r="C79" s="24" t="s">
        <v>231</v>
      </c>
      <c r="D79" s="1" t="s">
        <v>189</v>
      </c>
      <c r="E79" s="1" t="s">
        <v>202</v>
      </c>
      <c r="F79" s="22" t="s">
        <v>237</v>
      </c>
      <c r="G79" s="1" t="s">
        <v>198</v>
      </c>
      <c r="H79" s="1" t="s">
        <v>192</v>
      </c>
      <c r="I79" s="22" t="s">
        <v>245</v>
      </c>
      <c r="J79" s="22" t="s">
        <v>8</v>
      </c>
      <c r="K79" s="22" t="s">
        <v>39</v>
      </c>
      <c r="L79" s="1"/>
      <c r="M79" s="1"/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38</v>
      </c>
      <c r="AD79" s="22">
        <v>44</v>
      </c>
      <c r="AE79" s="22">
        <v>44</v>
      </c>
      <c r="AF79" s="22">
        <v>60</v>
      </c>
      <c r="AG79" s="22">
        <v>62</v>
      </c>
      <c r="AH79" s="22">
        <v>0</v>
      </c>
      <c r="AI79" s="22">
        <f t="shared" si="4"/>
        <v>248</v>
      </c>
      <c r="AJ79" s="23">
        <v>14</v>
      </c>
      <c r="AK79" s="6">
        <f t="shared" si="5"/>
        <v>3472</v>
      </c>
      <c r="AL79" s="25">
        <f t="shared" si="6"/>
        <v>35</v>
      </c>
    </row>
    <row r="80" spans="2:38" ht="110.45" customHeight="1" x14ac:dyDescent="0.2">
      <c r="B80" s="22"/>
      <c r="C80" s="24" t="s">
        <v>230</v>
      </c>
      <c r="D80" s="1" t="s">
        <v>189</v>
      </c>
      <c r="E80" s="1" t="s">
        <v>202</v>
      </c>
      <c r="F80" s="22" t="s">
        <v>237</v>
      </c>
      <c r="G80" s="1" t="s">
        <v>198</v>
      </c>
      <c r="H80" s="1" t="s">
        <v>192</v>
      </c>
      <c r="I80" s="22" t="s">
        <v>245</v>
      </c>
      <c r="J80" s="22" t="s">
        <v>3</v>
      </c>
      <c r="K80" s="22" t="s">
        <v>4</v>
      </c>
      <c r="L80" s="1"/>
      <c r="M80" s="1"/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28</v>
      </c>
      <c r="AD80" s="22">
        <v>36</v>
      </c>
      <c r="AE80" s="22">
        <v>36</v>
      </c>
      <c r="AF80" s="22">
        <v>52</v>
      </c>
      <c r="AG80" s="22">
        <v>54</v>
      </c>
      <c r="AH80" s="22">
        <v>0</v>
      </c>
      <c r="AI80" s="22">
        <f t="shared" si="4"/>
        <v>206</v>
      </c>
      <c r="AJ80" s="23">
        <v>14</v>
      </c>
      <c r="AK80" s="6">
        <f t="shared" si="5"/>
        <v>2884</v>
      </c>
      <c r="AL80" s="25">
        <f t="shared" si="6"/>
        <v>35</v>
      </c>
    </row>
    <row r="81" spans="2:38" ht="110.45" customHeight="1" x14ac:dyDescent="0.2">
      <c r="B81" s="22"/>
      <c r="C81" s="24" t="s">
        <v>229</v>
      </c>
      <c r="D81" s="1" t="s">
        <v>189</v>
      </c>
      <c r="E81" s="1" t="s">
        <v>202</v>
      </c>
      <c r="F81" s="22" t="s">
        <v>237</v>
      </c>
      <c r="G81" s="1" t="s">
        <v>198</v>
      </c>
      <c r="H81" s="1" t="s">
        <v>192</v>
      </c>
      <c r="I81" s="22" t="s">
        <v>245</v>
      </c>
      <c r="J81" s="22" t="s">
        <v>0</v>
      </c>
      <c r="K81" s="22" t="s">
        <v>1</v>
      </c>
      <c r="L81" s="1"/>
      <c r="M81" s="1"/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20</v>
      </c>
      <c r="AD81" s="22">
        <v>23</v>
      </c>
      <c r="AE81" s="22">
        <v>25</v>
      </c>
      <c r="AF81" s="22">
        <v>30</v>
      </c>
      <c r="AG81" s="22">
        <v>30</v>
      </c>
      <c r="AH81" s="22">
        <v>0</v>
      </c>
      <c r="AI81" s="22">
        <f t="shared" si="4"/>
        <v>128</v>
      </c>
      <c r="AJ81" s="23">
        <v>14</v>
      </c>
      <c r="AK81" s="6">
        <f t="shared" si="5"/>
        <v>1792</v>
      </c>
      <c r="AL81" s="25">
        <f t="shared" si="6"/>
        <v>35</v>
      </c>
    </row>
    <row r="82" spans="2:38" ht="110.45" customHeight="1" x14ac:dyDescent="0.2">
      <c r="B82" s="22"/>
      <c r="C82" s="24" t="s">
        <v>232</v>
      </c>
      <c r="D82" s="1" t="s">
        <v>189</v>
      </c>
      <c r="E82" s="1" t="s">
        <v>202</v>
      </c>
      <c r="F82" s="22" t="s">
        <v>237</v>
      </c>
      <c r="G82" s="1" t="s">
        <v>198</v>
      </c>
      <c r="H82" s="1" t="s">
        <v>246</v>
      </c>
      <c r="I82" s="22" t="s">
        <v>245</v>
      </c>
      <c r="J82" s="22" t="s">
        <v>156</v>
      </c>
      <c r="K82" s="22" t="s">
        <v>162</v>
      </c>
      <c r="L82" s="1"/>
      <c r="M82" s="1"/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20</v>
      </c>
      <c r="AD82" s="22">
        <v>23</v>
      </c>
      <c r="AE82" s="22">
        <v>23</v>
      </c>
      <c r="AF82" s="22">
        <v>33</v>
      </c>
      <c r="AG82" s="22">
        <v>25</v>
      </c>
      <c r="AH82" s="22">
        <v>0</v>
      </c>
      <c r="AI82" s="22">
        <f t="shared" si="4"/>
        <v>124</v>
      </c>
      <c r="AJ82" s="23">
        <v>14</v>
      </c>
      <c r="AK82" s="6">
        <f t="shared" si="5"/>
        <v>1736</v>
      </c>
      <c r="AL82" s="25">
        <f t="shared" si="6"/>
        <v>35</v>
      </c>
    </row>
    <row r="83" spans="2:38" ht="110.45" customHeight="1" x14ac:dyDescent="0.2">
      <c r="B83" s="22"/>
      <c r="C83" s="24" t="s">
        <v>221</v>
      </c>
      <c r="D83" s="1" t="s">
        <v>189</v>
      </c>
      <c r="E83" s="1" t="s">
        <v>202</v>
      </c>
      <c r="F83" s="22" t="s">
        <v>235</v>
      </c>
      <c r="G83" s="1" t="s">
        <v>198</v>
      </c>
      <c r="H83" s="1" t="s">
        <v>194</v>
      </c>
      <c r="I83" s="22" t="s">
        <v>243</v>
      </c>
      <c r="J83" s="22" t="s">
        <v>156</v>
      </c>
      <c r="K83" s="22" t="s">
        <v>240</v>
      </c>
      <c r="L83" s="1"/>
      <c r="M83" s="1"/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40</v>
      </c>
      <c r="AD83" s="22">
        <v>50</v>
      </c>
      <c r="AE83" s="22">
        <v>50</v>
      </c>
      <c r="AF83" s="22">
        <v>59</v>
      </c>
      <c r="AG83" s="22">
        <v>48</v>
      </c>
      <c r="AH83" s="22">
        <v>0</v>
      </c>
      <c r="AI83" s="22">
        <f t="shared" si="4"/>
        <v>247</v>
      </c>
      <c r="AJ83" s="23">
        <v>23.5</v>
      </c>
      <c r="AK83" s="6">
        <f t="shared" si="5"/>
        <v>5804.5</v>
      </c>
      <c r="AL83" s="25">
        <f t="shared" si="6"/>
        <v>58.75</v>
      </c>
    </row>
    <row r="84" spans="2:38" ht="110.45" customHeight="1" x14ac:dyDescent="0.2">
      <c r="B84" s="22"/>
      <c r="C84" s="24" t="s">
        <v>222</v>
      </c>
      <c r="D84" s="1" t="s">
        <v>189</v>
      </c>
      <c r="E84" s="1" t="s">
        <v>202</v>
      </c>
      <c r="F84" s="22" t="s">
        <v>235</v>
      </c>
      <c r="G84" s="1" t="s">
        <v>198</v>
      </c>
      <c r="H84" s="1" t="s">
        <v>194</v>
      </c>
      <c r="I84" s="22" t="s">
        <v>243</v>
      </c>
      <c r="J84" s="22" t="s">
        <v>12</v>
      </c>
      <c r="K84" s="22" t="s">
        <v>43</v>
      </c>
      <c r="L84" s="1"/>
      <c r="M84" s="1"/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35</v>
      </c>
      <c r="AD84" s="22">
        <v>35</v>
      </c>
      <c r="AE84" s="22">
        <v>55</v>
      </c>
      <c r="AF84" s="22">
        <v>53</v>
      </c>
      <c r="AG84" s="22">
        <v>53</v>
      </c>
      <c r="AH84" s="22">
        <v>0</v>
      </c>
      <c r="AI84" s="22">
        <f t="shared" si="4"/>
        <v>231</v>
      </c>
      <c r="AJ84" s="23">
        <v>23.5</v>
      </c>
      <c r="AK84" s="6">
        <f t="shared" si="5"/>
        <v>5428.5</v>
      </c>
      <c r="AL84" s="25">
        <f t="shared" si="6"/>
        <v>58.75</v>
      </c>
    </row>
    <row r="85" spans="2:38" ht="110.45" customHeight="1" x14ac:dyDescent="0.2">
      <c r="B85" s="22"/>
      <c r="C85" s="24" t="s">
        <v>219</v>
      </c>
      <c r="D85" s="1" t="s">
        <v>189</v>
      </c>
      <c r="E85" s="1" t="s">
        <v>202</v>
      </c>
      <c r="F85" s="22" t="s">
        <v>235</v>
      </c>
      <c r="G85" s="1" t="s">
        <v>198</v>
      </c>
      <c r="H85" s="1" t="s">
        <v>194</v>
      </c>
      <c r="I85" s="22" t="s">
        <v>243</v>
      </c>
      <c r="J85" s="22" t="s">
        <v>3</v>
      </c>
      <c r="K85" s="22" t="s">
        <v>4</v>
      </c>
      <c r="L85" s="1"/>
      <c r="M85" s="1"/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36</v>
      </c>
      <c r="AD85" s="22">
        <v>54</v>
      </c>
      <c r="AE85" s="22">
        <v>42</v>
      </c>
      <c r="AF85" s="22">
        <v>48</v>
      </c>
      <c r="AG85" s="22">
        <v>33</v>
      </c>
      <c r="AH85" s="22">
        <v>0</v>
      </c>
      <c r="AI85" s="22">
        <f t="shared" si="4"/>
        <v>213</v>
      </c>
      <c r="AJ85" s="23">
        <v>23.5</v>
      </c>
      <c r="AK85" s="6">
        <f t="shared" si="5"/>
        <v>5005.5</v>
      </c>
      <c r="AL85" s="25">
        <f t="shared" si="6"/>
        <v>58.75</v>
      </c>
    </row>
    <row r="86" spans="2:38" ht="110.45" customHeight="1" x14ac:dyDescent="0.2">
      <c r="B86" s="22"/>
      <c r="C86" s="24" t="s">
        <v>220</v>
      </c>
      <c r="D86" s="1" t="s">
        <v>189</v>
      </c>
      <c r="E86" s="1" t="s">
        <v>202</v>
      </c>
      <c r="F86" s="22" t="s">
        <v>235</v>
      </c>
      <c r="G86" s="1" t="s">
        <v>198</v>
      </c>
      <c r="H86" s="1" t="s">
        <v>194</v>
      </c>
      <c r="I86" s="22" t="s">
        <v>243</v>
      </c>
      <c r="J86" s="22" t="s">
        <v>8</v>
      </c>
      <c r="K86" s="22" t="s">
        <v>39</v>
      </c>
      <c r="L86" s="1"/>
      <c r="M86" s="1"/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41</v>
      </c>
      <c r="AD86" s="22">
        <v>58</v>
      </c>
      <c r="AE86" s="22">
        <v>34</v>
      </c>
      <c r="AF86" s="22">
        <v>41</v>
      </c>
      <c r="AG86" s="22">
        <v>33</v>
      </c>
      <c r="AH86" s="22">
        <v>0</v>
      </c>
      <c r="AI86" s="22">
        <f t="shared" si="4"/>
        <v>207</v>
      </c>
      <c r="AJ86" s="23">
        <v>23.5</v>
      </c>
      <c r="AK86" s="6">
        <f t="shared" si="5"/>
        <v>4864.5</v>
      </c>
      <c r="AL86" s="25">
        <f t="shared" si="6"/>
        <v>58.75</v>
      </c>
    </row>
    <row r="87" spans="2:38" ht="110.45" customHeight="1" x14ac:dyDescent="0.2">
      <c r="B87" s="22"/>
      <c r="C87" s="24" t="s">
        <v>223</v>
      </c>
      <c r="D87" s="1" t="s">
        <v>189</v>
      </c>
      <c r="E87" s="1" t="s">
        <v>202</v>
      </c>
      <c r="F87" s="22" t="s">
        <v>235</v>
      </c>
      <c r="G87" s="1" t="s">
        <v>198</v>
      </c>
      <c r="H87" s="1" t="s">
        <v>194</v>
      </c>
      <c r="I87" s="22" t="s">
        <v>243</v>
      </c>
      <c r="J87" s="22" t="s">
        <v>6</v>
      </c>
      <c r="K87" s="22" t="s">
        <v>41</v>
      </c>
      <c r="L87" s="1"/>
      <c r="M87" s="1"/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30</v>
      </c>
      <c r="AD87" s="22">
        <v>30</v>
      </c>
      <c r="AE87" s="22">
        <v>50</v>
      </c>
      <c r="AF87" s="22">
        <v>50</v>
      </c>
      <c r="AG87" s="22">
        <v>39</v>
      </c>
      <c r="AH87" s="22">
        <v>0</v>
      </c>
      <c r="AI87" s="22">
        <f t="shared" si="4"/>
        <v>199</v>
      </c>
      <c r="AJ87" s="23">
        <v>23.5</v>
      </c>
      <c r="AK87" s="6">
        <f t="shared" si="5"/>
        <v>4676.5</v>
      </c>
      <c r="AL87" s="25">
        <f t="shared" si="6"/>
        <v>58.75</v>
      </c>
    </row>
    <row r="88" spans="2:38" ht="110.45" customHeight="1" x14ac:dyDescent="0.2">
      <c r="B88" s="22"/>
      <c r="C88" s="24" t="s">
        <v>217</v>
      </c>
      <c r="D88" s="1" t="s">
        <v>189</v>
      </c>
      <c r="E88" s="1" t="s">
        <v>202</v>
      </c>
      <c r="F88" s="22" t="s">
        <v>235</v>
      </c>
      <c r="G88" s="1" t="s">
        <v>198</v>
      </c>
      <c r="H88" s="1" t="s">
        <v>194</v>
      </c>
      <c r="I88" s="22" t="s">
        <v>243</v>
      </c>
      <c r="J88" s="22" t="s">
        <v>0</v>
      </c>
      <c r="K88" s="22" t="s">
        <v>1</v>
      </c>
      <c r="L88" s="1"/>
      <c r="M88" s="1"/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22</v>
      </c>
      <c r="AD88" s="22">
        <v>32</v>
      </c>
      <c r="AE88" s="22">
        <v>28</v>
      </c>
      <c r="AF88" s="22">
        <v>35</v>
      </c>
      <c r="AG88" s="22">
        <v>28</v>
      </c>
      <c r="AH88" s="22">
        <v>0</v>
      </c>
      <c r="AI88" s="22">
        <f t="shared" si="4"/>
        <v>145</v>
      </c>
      <c r="AJ88" s="23">
        <v>23.5</v>
      </c>
      <c r="AK88" s="6">
        <f t="shared" si="5"/>
        <v>3407.5</v>
      </c>
      <c r="AL88" s="25">
        <f t="shared" si="6"/>
        <v>58.75</v>
      </c>
    </row>
    <row r="89" spans="2:38" ht="110.45" customHeight="1" x14ac:dyDescent="0.2">
      <c r="B89" s="22"/>
      <c r="C89" s="24" t="s">
        <v>218</v>
      </c>
      <c r="D89" s="1" t="s">
        <v>189</v>
      </c>
      <c r="E89" s="1" t="s">
        <v>202</v>
      </c>
      <c r="F89" s="22" t="s">
        <v>235</v>
      </c>
      <c r="G89" s="1" t="s">
        <v>198</v>
      </c>
      <c r="H89" s="1" t="s">
        <v>194</v>
      </c>
      <c r="I89" s="22" t="s">
        <v>243</v>
      </c>
      <c r="J89" s="22" t="s">
        <v>238</v>
      </c>
      <c r="K89" s="22" t="s">
        <v>239</v>
      </c>
      <c r="L89" s="1"/>
      <c r="M89" s="1"/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20</v>
      </c>
      <c r="AD89" s="22">
        <v>17</v>
      </c>
      <c r="AE89" s="22">
        <v>14</v>
      </c>
      <c r="AF89" s="22">
        <v>28</v>
      </c>
      <c r="AG89" s="22">
        <v>31</v>
      </c>
      <c r="AH89" s="22">
        <v>0</v>
      </c>
      <c r="AI89" s="22">
        <f t="shared" si="4"/>
        <v>110</v>
      </c>
      <c r="AJ89" s="23">
        <v>23.5</v>
      </c>
      <c r="AK89" s="6">
        <f t="shared" si="5"/>
        <v>2585</v>
      </c>
      <c r="AL89" s="25">
        <f t="shared" si="6"/>
        <v>58.75</v>
      </c>
    </row>
    <row r="90" spans="2:38" ht="110.45" customHeight="1" x14ac:dyDescent="0.2">
      <c r="B90" s="1"/>
      <c r="C90" s="1" t="s">
        <v>153</v>
      </c>
      <c r="D90" s="1" t="s">
        <v>189</v>
      </c>
      <c r="E90" s="1" t="s">
        <v>202</v>
      </c>
      <c r="F90" s="1" t="s">
        <v>154</v>
      </c>
      <c r="G90" s="1" t="s">
        <v>198</v>
      </c>
      <c r="H90" s="1" t="s">
        <v>196</v>
      </c>
      <c r="I90" s="1" t="s">
        <v>155</v>
      </c>
      <c r="J90" s="1" t="s">
        <v>0</v>
      </c>
      <c r="K90" s="1" t="s">
        <v>1</v>
      </c>
      <c r="L90" s="1" t="s">
        <v>146</v>
      </c>
      <c r="M90" s="1" t="s">
        <v>33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18</v>
      </c>
      <c r="Z90" s="1">
        <v>12</v>
      </c>
      <c r="AA90" s="1">
        <v>41</v>
      </c>
      <c r="AB90" s="1">
        <v>67</v>
      </c>
      <c r="AC90" s="1">
        <v>45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f t="shared" si="4"/>
        <v>183</v>
      </c>
      <c r="AJ90" s="6">
        <v>22.5</v>
      </c>
      <c r="AK90" s="6">
        <f t="shared" si="5"/>
        <v>4117.5</v>
      </c>
      <c r="AL90" s="25">
        <f t="shared" si="6"/>
        <v>56.25</v>
      </c>
    </row>
    <row r="91" spans="2:38" ht="110.45" customHeight="1" x14ac:dyDescent="0.2">
      <c r="B91" s="1"/>
      <c r="C91" s="1" t="s">
        <v>139</v>
      </c>
      <c r="D91" s="1" t="s">
        <v>189</v>
      </c>
      <c r="E91" s="1" t="s">
        <v>202</v>
      </c>
      <c r="F91" s="1" t="s">
        <v>140</v>
      </c>
      <c r="G91" s="1" t="s">
        <v>198</v>
      </c>
      <c r="H91" s="1" t="s">
        <v>192</v>
      </c>
      <c r="I91" s="1" t="s">
        <v>141</v>
      </c>
      <c r="J91" s="1" t="s">
        <v>3</v>
      </c>
      <c r="K91" s="1" t="s">
        <v>4</v>
      </c>
      <c r="L91" s="1" t="s">
        <v>131</v>
      </c>
      <c r="M91" s="1" t="s">
        <v>33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13</v>
      </c>
      <c r="Z91" s="1">
        <v>15</v>
      </c>
      <c r="AA91" s="1">
        <v>14</v>
      </c>
      <c r="AB91" s="1">
        <v>19</v>
      </c>
      <c r="AC91" s="1">
        <v>11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f t="shared" si="4"/>
        <v>72</v>
      </c>
      <c r="AJ91" s="6">
        <v>12</v>
      </c>
      <c r="AK91" s="6">
        <f t="shared" si="5"/>
        <v>864</v>
      </c>
      <c r="AL91" s="25">
        <f t="shared" si="6"/>
        <v>30</v>
      </c>
    </row>
    <row r="92" spans="2:38" ht="110.45" customHeight="1" x14ac:dyDescent="0.2">
      <c r="B92" s="1"/>
      <c r="C92" s="1" t="s">
        <v>142</v>
      </c>
      <c r="D92" s="1" t="s">
        <v>189</v>
      </c>
      <c r="E92" s="1" t="s">
        <v>202</v>
      </c>
      <c r="F92" s="1" t="s">
        <v>140</v>
      </c>
      <c r="G92" s="1" t="s">
        <v>198</v>
      </c>
      <c r="H92" s="1" t="s">
        <v>192</v>
      </c>
      <c r="I92" s="1" t="s">
        <v>141</v>
      </c>
      <c r="J92" s="1" t="s">
        <v>6</v>
      </c>
      <c r="K92" s="1" t="s">
        <v>41</v>
      </c>
      <c r="L92" s="1" t="s">
        <v>131</v>
      </c>
      <c r="M92" s="1" t="s">
        <v>33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2</v>
      </c>
      <c r="AA92" s="1">
        <v>1</v>
      </c>
      <c r="AB92" s="1">
        <v>6</v>
      </c>
      <c r="AC92" s="1">
        <v>5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f t="shared" si="4"/>
        <v>14</v>
      </c>
      <c r="AJ92" s="6">
        <v>12</v>
      </c>
      <c r="AK92" s="6">
        <f t="shared" si="5"/>
        <v>168</v>
      </c>
      <c r="AL92" s="25">
        <f t="shared" si="6"/>
        <v>30</v>
      </c>
    </row>
    <row r="93" spans="2:38" ht="110.45" customHeight="1" x14ac:dyDescent="0.2">
      <c r="B93" s="1"/>
      <c r="C93" s="1" t="s">
        <v>132</v>
      </c>
      <c r="D93" s="1" t="s">
        <v>189</v>
      </c>
      <c r="E93" s="1" t="s">
        <v>202</v>
      </c>
      <c r="F93" s="1" t="s">
        <v>133</v>
      </c>
      <c r="G93" s="1" t="s">
        <v>198</v>
      </c>
      <c r="H93" s="1" t="s">
        <v>191</v>
      </c>
      <c r="I93" s="1" t="s">
        <v>134</v>
      </c>
      <c r="J93" s="1" t="s">
        <v>135</v>
      </c>
      <c r="K93" s="1" t="s">
        <v>13</v>
      </c>
      <c r="L93" s="1" t="s">
        <v>131</v>
      </c>
      <c r="M93" s="1" t="s">
        <v>33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7</v>
      </c>
      <c r="Z93" s="1">
        <v>10</v>
      </c>
      <c r="AA93" s="1">
        <v>11</v>
      </c>
      <c r="AB93" s="1">
        <v>11</v>
      </c>
      <c r="AC93" s="1">
        <v>12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f t="shared" si="4"/>
        <v>51</v>
      </c>
      <c r="AJ93" s="6">
        <v>10</v>
      </c>
      <c r="AK93" s="6">
        <f t="shared" si="5"/>
        <v>510</v>
      </c>
      <c r="AL93" s="25">
        <f t="shared" si="6"/>
        <v>25</v>
      </c>
    </row>
    <row r="94" spans="2:38" ht="110.45" customHeight="1" x14ac:dyDescent="0.2">
      <c r="B94" s="1"/>
      <c r="C94" s="1" t="s">
        <v>136</v>
      </c>
      <c r="D94" s="1" t="s">
        <v>189</v>
      </c>
      <c r="E94" s="1" t="s">
        <v>202</v>
      </c>
      <c r="F94" s="1" t="s">
        <v>133</v>
      </c>
      <c r="G94" s="1" t="s">
        <v>198</v>
      </c>
      <c r="H94" s="1" t="s">
        <v>191</v>
      </c>
      <c r="I94" s="1" t="s">
        <v>134</v>
      </c>
      <c r="J94" s="1" t="s">
        <v>137</v>
      </c>
      <c r="K94" s="1" t="s">
        <v>138</v>
      </c>
      <c r="L94" s="1" t="s">
        <v>131</v>
      </c>
      <c r="M94" s="1" t="s">
        <v>33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3</v>
      </c>
      <c r="Z94" s="1">
        <v>4</v>
      </c>
      <c r="AA94" s="1">
        <v>2</v>
      </c>
      <c r="AB94" s="1">
        <v>6</v>
      </c>
      <c r="AC94" s="1">
        <v>1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f t="shared" si="4"/>
        <v>16</v>
      </c>
      <c r="AJ94" s="6">
        <v>10</v>
      </c>
      <c r="AK94" s="6">
        <f t="shared" si="5"/>
        <v>160</v>
      </c>
      <c r="AL94" s="25">
        <f t="shared" si="6"/>
        <v>25</v>
      </c>
    </row>
    <row r="95" spans="2:38" ht="110.45" customHeight="1" x14ac:dyDescent="0.2">
      <c r="B95" s="1"/>
      <c r="C95" s="1" t="s">
        <v>143</v>
      </c>
      <c r="D95" s="1" t="s">
        <v>189</v>
      </c>
      <c r="E95" s="1" t="s">
        <v>202</v>
      </c>
      <c r="F95" s="1" t="s">
        <v>144</v>
      </c>
      <c r="G95" s="1" t="s">
        <v>198</v>
      </c>
      <c r="H95" s="1" t="s">
        <v>195</v>
      </c>
      <c r="I95" s="1" t="s">
        <v>145</v>
      </c>
      <c r="J95" s="1" t="s">
        <v>6</v>
      </c>
      <c r="K95" s="1" t="s">
        <v>41</v>
      </c>
      <c r="L95" s="1" t="s">
        <v>131</v>
      </c>
      <c r="M95" s="1" t="s">
        <v>33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4</v>
      </c>
      <c r="Z95" s="1">
        <v>3</v>
      </c>
      <c r="AA95" s="1">
        <v>8</v>
      </c>
      <c r="AB95" s="1">
        <v>9</v>
      </c>
      <c r="AC95" s="1">
        <v>5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f t="shared" si="4"/>
        <v>29</v>
      </c>
      <c r="AJ95" s="6">
        <v>14</v>
      </c>
      <c r="AK95" s="6">
        <f t="shared" si="5"/>
        <v>406</v>
      </c>
      <c r="AL95" s="25">
        <f t="shared" si="6"/>
        <v>35</v>
      </c>
    </row>
    <row r="96" spans="2:38" ht="110.45" customHeight="1" x14ac:dyDescent="0.2"/>
  </sheetData>
  <sortState ref="B8:AN95">
    <sortCondition ref="E8:E95" customList="MEN,WOMEN,KIDS,UNISEX"/>
    <sortCondition descending="1" ref="AI8:AI95"/>
  </sortState>
  <mergeCells count="1">
    <mergeCell ref="AJ1:AK2"/>
  </mergeCells>
  <phoneticPr fontId="10" type="noConversion"/>
  <conditionalFormatting sqref="N96:AH1048576 N1:AH55">
    <cfRule type="cellIs" dxfId="1" priority="6" operator="equal">
      <formula>0</formula>
    </cfRule>
  </conditionalFormatting>
  <conditionalFormatting sqref="N56:AH95">
    <cfRule type="cellIs" dxfId="0" priority="1" operator="equal">
      <formula>0</formula>
    </cfRule>
  </conditionalFormatting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A570A1502C74498294B7D154556089" ma:contentTypeVersion="10" ma:contentTypeDescription="Crée un document." ma:contentTypeScope="" ma:versionID="53814754c442858c258c881a02b765e4">
  <xsd:schema xmlns:xsd="http://www.w3.org/2001/XMLSchema" xmlns:xs="http://www.w3.org/2001/XMLSchema" xmlns:p="http://schemas.microsoft.com/office/2006/metadata/properties" xmlns:ns2="229f05e4-6417-40d8-bbb1-22ac0f876bd6" targetNamespace="http://schemas.microsoft.com/office/2006/metadata/properties" ma:root="true" ma:fieldsID="1f7e4569400ae80ee94efd9a9482b2b4" ns2:_="">
    <xsd:import namespace="229f05e4-6417-40d8-bbb1-22ac0f876b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9f05e4-6417-40d8-bbb1-22ac0f876bd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5A1B77-F29A-42C4-AB58-668AB322C01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3E61D09-AECB-448C-AD0A-F0CAE88DE697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229f05e4-6417-40d8-bbb1-22ac0f876bd6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2212DC4-7520-4F69-BD0A-6C567DC7A9D3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229f05e4-6417-40d8-bbb1-22ac0f876bd6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2020-08-31T09:48:34Z</dcterms:created>
  <dcterms:modified xsi:type="dcterms:W3CDTF">2020-10-23T08:50:18Z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0x01010013A570A1502C74498294B7D154556089</vt:lpwstr>
  </property>
</Properties>
</file>